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525" windowWidth="10875" windowHeight="7935" activeTab="0"/>
  </bookViews>
  <sheets>
    <sheet name="Gauging" sheetId="1" r:id="rId1"/>
    <sheet name="XS Plot" sheetId="2" r:id="rId2"/>
    <sheet name="V Points Plot" sheetId="3" r:id="rId3"/>
    <sheet name="V Contour Plot" sheetId="4" r:id="rId4"/>
    <sheet name="V Colour Plot" sheetId="5" r:id="rId5"/>
    <sheet name="Contours" sheetId="6" r:id="rId6"/>
    <sheet name="V Points" sheetId="7" r:id="rId7"/>
    <sheet name="CSV V" sheetId="8" r:id="rId8"/>
  </sheets>
  <definedNames/>
  <calcPr fullCalcOnLoad="1"/>
</workbook>
</file>

<file path=xl/sharedStrings.xml><?xml version="1.0" encoding="utf-8"?>
<sst xmlns="http://schemas.openxmlformats.org/spreadsheetml/2006/main" count="25" uniqueCount="17">
  <si>
    <t>X</t>
  </si>
  <si>
    <t>V</t>
  </si>
  <si>
    <t>A</t>
  </si>
  <si>
    <t>Q</t>
  </si>
  <si>
    <t>Panel</t>
  </si>
  <si>
    <t>Yv</t>
  </si>
  <si>
    <t>Vv</t>
  </si>
  <si>
    <t>Xv</t>
  </si>
  <si>
    <t>Y</t>
  </si>
  <si>
    <t>Gauge</t>
  </si>
  <si>
    <t>Stream</t>
  </si>
  <si>
    <t>Date</t>
  </si>
  <si>
    <t>W</t>
  </si>
  <si>
    <t>Zero Flow Stage</t>
  </si>
  <si>
    <t>Summary</t>
  </si>
  <si>
    <t>05AB041</t>
  </si>
  <si>
    <t>Willow 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</si>
</sst>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675"/>
          <c:h val="0.967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Gauging!$B$6:$B$26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30</c:v>
                </c:pt>
                <c:pt idx="19">
                  <c:v>32</c:v>
                </c:pt>
                <c:pt idx="20">
                  <c:v>34</c:v>
                </c:pt>
              </c:numCache>
            </c:numRef>
          </c:xVal>
          <c:yVal>
            <c:numRef>
              <c:f>Gauging!$C$6:$C$26</c:f>
              <c:numCache>
                <c:ptCount val="21"/>
                <c:pt idx="0">
                  <c:v>0</c:v>
                </c:pt>
                <c:pt idx="1">
                  <c:v>1.1</c:v>
                </c:pt>
                <c:pt idx="2">
                  <c:v>2.08</c:v>
                </c:pt>
                <c:pt idx="3">
                  <c:v>2.02</c:v>
                </c:pt>
                <c:pt idx="4">
                  <c:v>1.88</c:v>
                </c:pt>
                <c:pt idx="5">
                  <c:v>1.84</c:v>
                </c:pt>
                <c:pt idx="6">
                  <c:v>1.76</c:v>
                </c:pt>
                <c:pt idx="7">
                  <c:v>1.82</c:v>
                </c:pt>
                <c:pt idx="8">
                  <c:v>1.82</c:v>
                </c:pt>
                <c:pt idx="9">
                  <c:v>1.9</c:v>
                </c:pt>
                <c:pt idx="10">
                  <c:v>1.84</c:v>
                </c:pt>
                <c:pt idx="11">
                  <c:v>2.04</c:v>
                </c:pt>
                <c:pt idx="12">
                  <c:v>2.18</c:v>
                </c:pt>
                <c:pt idx="13">
                  <c:v>2.08</c:v>
                </c:pt>
                <c:pt idx="14">
                  <c:v>2.08</c:v>
                </c:pt>
                <c:pt idx="15">
                  <c:v>2.08</c:v>
                </c:pt>
                <c:pt idx="16">
                  <c:v>2.3</c:v>
                </c:pt>
                <c:pt idx="17">
                  <c:v>2.32</c:v>
                </c:pt>
                <c:pt idx="18">
                  <c:v>2.18</c:v>
                </c:pt>
                <c:pt idx="19">
                  <c:v>1.52</c:v>
                </c:pt>
                <c:pt idx="2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Zero Flow Stage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Gauging!$M$6:$M$7</c:f>
              <c:numCache>
                <c:ptCount val="2"/>
                <c:pt idx="0">
                  <c:v>2.68</c:v>
                </c:pt>
                <c:pt idx="1">
                  <c:v>32.19</c:v>
                </c:pt>
              </c:numCache>
            </c:numRef>
          </c:xVal>
          <c:yVal>
            <c:numRef>
              <c:f>Gauging!$N$6:$N$7</c:f>
              <c:numCache>
                <c:ptCount val="2"/>
                <c:pt idx="0">
                  <c:v>1.4</c:v>
                </c:pt>
                <c:pt idx="1">
                  <c:v>1.4</c:v>
                </c:pt>
              </c:numCache>
            </c:numRef>
          </c:yVal>
          <c:smooth val="0"/>
        </c:ser>
        <c:axId val="12755125"/>
        <c:axId val="47687262"/>
      </c:scatterChart>
      <c:valAx>
        <c:axId val="1275512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7687262"/>
        <c:crosses val="autoZero"/>
        <c:crossBetween val="midCat"/>
        <c:dispUnits/>
      </c:valAx>
      <c:valAx>
        <c:axId val="4768726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2755125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1475"/>
          <c:y val="0.2"/>
          <c:w val="0.24075"/>
          <c:h val="0.177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675"/>
          <c:h val="0.967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Gauging!$B$6:$B$26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30</c:v>
                </c:pt>
                <c:pt idx="19">
                  <c:v>32</c:v>
                </c:pt>
                <c:pt idx="20">
                  <c:v>34</c:v>
                </c:pt>
              </c:numCache>
            </c:numRef>
          </c:xVal>
          <c:yVal>
            <c:numRef>
              <c:f>Gauging!$C$6:$C$26</c:f>
              <c:numCache>
                <c:ptCount val="21"/>
                <c:pt idx="0">
                  <c:v>0</c:v>
                </c:pt>
                <c:pt idx="1">
                  <c:v>1.1</c:v>
                </c:pt>
                <c:pt idx="2">
                  <c:v>2.08</c:v>
                </c:pt>
                <c:pt idx="3">
                  <c:v>2.02</c:v>
                </c:pt>
                <c:pt idx="4">
                  <c:v>1.88</c:v>
                </c:pt>
                <c:pt idx="5">
                  <c:v>1.84</c:v>
                </c:pt>
                <c:pt idx="6">
                  <c:v>1.76</c:v>
                </c:pt>
                <c:pt idx="7">
                  <c:v>1.82</c:v>
                </c:pt>
                <c:pt idx="8">
                  <c:v>1.82</c:v>
                </c:pt>
                <c:pt idx="9">
                  <c:v>1.9</c:v>
                </c:pt>
                <c:pt idx="10">
                  <c:v>1.84</c:v>
                </c:pt>
                <c:pt idx="11">
                  <c:v>2.04</c:v>
                </c:pt>
                <c:pt idx="12">
                  <c:v>2.18</c:v>
                </c:pt>
                <c:pt idx="13">
                  <c:v>2.08</c:v>
                </c:pt>
                <c:pt idx="14">
                  <c:v>2.08</c:v>
                </c:pt>
                <c:pt idx="15">
                  <c:v>2.08</c:v>
                </c:pt>
                <c:pt idx="16">
                  <c:v>2.3</c:v>
                </c:pt>
                <c:pt idx="17">
                  <c:v>2.32</c:v>
                </c:pt>
                <c:pt idx="18">
                  <c:v>2.18</c:v>
                </c:pt>
                <c:pt idx="19">
                  <c:v>1.52</c:v>
                </c:pt>
                <c:pt idx="20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V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1.52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0.34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2.31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2.36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2.63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3.12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3.25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3.10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3.21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3.55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3.62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3.81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3.49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3.54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3.49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3.58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3.29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2.76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1.76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1.71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1.60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1.61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1.98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1.91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1.95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2.22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2.51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2.36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2.70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2.43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2.63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2.67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2.63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2.70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2.57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1.65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'V Points'!$A$2:$A$74</c:f>
              <c:numCache>
                <c:ptCount val="7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30</c:v>
                </c:pt>
                <c:pt idx="19">
                  <c:v>32</c:v>
                </c:pt>
                <c:pt idx="20">
                  <c:v>34</c:v>
                </c:pt>
                <c:pt idx="21">
                  <c:v>2</c:v>
                </c:pt>
                <c:pt idx="22">
                  <c:v>32</c:v>
                </c:pt>
                <c:pt idx="23">
                  <c:v>4</c:v>
                </c:pt>
                <c:pt idx="24">
                  <c:v>6</c:v>
                </c:pt>
                <c:pt idx="25">
                  <c:v>8</c:v>
                </c:pt>
                <c:pt idx="26">
                  <c:v>10</c:v>
                </c:pt>
                <c:pt idx="27">
                  <c:v>12</c:v>
                </c:pt>
                <c:pt idx="28">
                  <c:v>14</c:v>
                </c:pt>
                <c:pt idx="29">
                  <c:v>16</c:v>
                </c:pt>
                <c:pt idx="30">
                  <c:v>18</c:v>
                </c:pt>
                <c:pt idx="31">
                  <c:v>20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30</c:v>
                </c:pt>
                <c:pt idx="40">
                  <c:v>4</c:v>
                </c:pt>
                <c:pt idx="41">
                  <c:v>6</c:v>
                </c:pt>
                <c:pt idx="42">
                  <c:v>8</c:v>
                </c:pt>
                <c:pt idx="43">
                  <c:v>10</c:v>
                </c:pt>
                <c:pt idx="44">
                  <c:v>12</c:v>
                </c:pt>
                <c:pt idx="45">
                  <c:v>14</c:v>
                </c:pt>
                <c:pt idx="46">
                  <c:v>16</c:v>
                </c:pt>
                <c:pt idx="47">
                  <c:v>18</c:v>
                </c:pt>
                <c:pt idx="48">
                  <c:v>20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  <c:pt idx="54">
                  <c:v>27</c:v>
                </c:pt>
                <c:pt idx="55">
                  <c:v>28</c:v>
                </c:pt>
                <c:pt idx="56">
                  <c:v>30</c:v>
                </c:pt>
              </c:numCache>
            </c:numRef>
          </c:xVal>
          <c:yVal>
            <c:numRef>
              <c:f>'V Points'!$B$2:$B$74</c:f>
              <c:numCache>
                <c:ptCount val="73"/>
                <c:pt idx="0">
                  <c:v>0</c:v>
                </c:pt>
                <c:pt idx="1">
                  <c:v>1.1</c:v>
                </c:pt>
                <c:pt idx="2">
                  <c:v>2.08</c:v>
                </c:pt>
                <c:pt idx="3">
                  <c:v>2.02</c:v>
                </c:pt>
                <c:pt idx="4">
                  <c:v>1.88</c:v>
                </c:pt>
                <c:pt idx="5">
                  <c:v>1.84</c:v>
                </c:pt>
                <c:pt idx="6">
                  <c:v>1.76</c:v>
                </c:pt>
                <c:pt idx="7">
                  <c:v>1.82</c:v>
                </c:pt>
                <c:pt idx="8">
                  <c:v>1.82</c:v>
                </c:pt>
                <c:pt idx="9">
                  <c:v>1.9</c:v>
                </c:pt>
                <c:pt idx="10">
                  <c:v>1.84</c:v>
                </c:pt>
                <c:pt idx="11">
                  <c:v>2.04</c:v>
                </c:pt>
                <c:pt idx="12">
                  <c:v>2.18</c:v>
                </c:pt>
                <c:pt idx="13">
                  <c:v>2.08</c:v>
                </c:pt>
                <c:pt idx="14">
                  <c:v>2.08</c:v>
                </c:pt>
                <c:pt idx="15">
                  <c:v>2.08</c:v>
                </c:pt>
                <c:pt idx="16">
                  <c:v>2.3</c:v>
                </c:pt>
                <c:pt idx="17">
                  <c:v>2.32</c:v>
                </c:pt>
                <c:pt idx="18">
                  <c:v>2.18</c:v>
                </c:pt>
                <c:pt idx="19">
                  <c:v>1.52</c:v>
                </c:pt>
                <c:pt idx="20">
                  <c:v>0</c:v>
                </c:pt>
                <c:pt idx="21">
                  <c:v>0.66</c:v>
                </c:pt>
                <c:pt idx="22">
                  <c:v>0.91</c:v>
                </c:pt>
                <c:pt idx="23">
                  <c:v>0.42</c:v>
                </c:pt>
                <c:pt idx="24">
                  <c:v>0.4</c:v>
                </c:pt>
                <c:pt idx="25">
                  <c:v>0.38</c:v>
                </c:pt>
                <c:pt idx="26">
                  <c:v>0.37</c:v>
                </c:pt>
                <c:pt idx="27">
                  <c:v>0.35</c:v>
                </c:pt>
                <c:pt idx="28">
                  <c:v>0.36</c:v>
                </c:pt>
                <c:pt idx="29">
                  <c:v>0.36</c:v>
                </c:pt>
                <c:pt idx="30">
                  <c:v>0.38</c:v>
                </c:pt>
                <c:pt idx="31">
                  <c:v>0.37</c:v>
                </c:pt>
                <c:pt idx="32">
                  <c:v>0.41</c:v>
                </c:pt>
                <c:pt idx="33">
                  <c:v>0.44</c:v>
                </c:pt>
                <c:pt idx="34">
                  <c:v>0.42</c:v>
                </c:pt>
                <c:pt idx="35">
                  <c:v>0.42</c:v>
                </c:pt>
                <c:pt idx="36">
                  <c:v>0.42</c:v>
                </c:pt>
                <c:pt idx="37">
                  <c:v>0.46</c:v>
                </c:pt>
                <c:pt idx="38">
                  <c:v>0.46</c:v>
                </c:pt>
                <c:pt idx="39">
                  <c:v>0.44</c:v>
                </c:pt>
                <c:pt idx="40">
                  <c:v>1.66</c:v>
                </c:pt>
                <c:pt idx="41">
                  <c:v>1.62</c:v>
                </c:pt>
                <c:pt idx="42">
                  <c:v>1.5</c:v>
                </c:pt>
                <c:pt idx="43">
                  <c:v>1.47</c:v>
                </c:pt>
                <c:pt idx="44">
                  <c:v>1.41</c:v>
                </c:pt>
                <c:pt idx="45">
                  <c:v>1.46</c:v>
                </c:pt>
                <c:pt idx="46">
                  <c:v>1.46</c:v>
                </c:pt>
                <c:pt idx="47">
                  <c:v>1.52</c:v>
                </c:pt>
                <c:pt idx="48">
                  <c:v>1.47</c:v>
                </c:pt>
                <c:pt idx="49">
                  <c:v>1.63</c:v>
                </c:pt>
                <c:pt idx="50">
                  <c:v>1.74</c:v>
                </c:pt>
                <c:pt idx="51">
                  <c:v>1.66</c:v>
                </c:pt>
                <c:pt idx="52">
                  <c:v>1.66</c:v>
                </c:pt>
                <c:pt idx="53">
                  <c:v>1.66</c:v>
                </c:pt>
                <c:pt idx="54">
                  <c:v>1.84</c:v>
                </c:pt>
                <c:pt idx="55">
                  <c:v>1.86</c:v>
                </c:pt>
                <c:pt idx="56">
                  <c:v>1.74</c:v>
                </c:pt>
              </c:numCache>
            </c:numRef>
          </c:yVal>
          <c:smooth val="0"/>
        </c:ser>
        <c:axId val="26532175"/>
        <c:axId val="37462984"/>
      </c:scatterChart>
      <c:valAx>
        <c:axId val="2653217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7462984"/>
        <c:crosses val="autoZero"/>
        <c:crossBetween val="midCat"/>
        <c:dispUnits/>
      </c:valAx>
      <c:valAx>
        <c:axId val="3746298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6532175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2625"/>
          <c:w val="0.967"/>
          <c:h val="0.97375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Gauging!$B$6:$B$26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30</c:v>
                </c:pt>
                <c:pt idx="19">
                  <c:v>32</c:v>
                </c:pt>
                <c:pt idx="20">
                  <c:v>34</c:v>
                </c:pt>
              </c:numCache>
            </c:numRef>
          </c:xVal>
          <c:yVal>
            <c:numRef>
              <c:f>Gauging!$C$6:$C$26</c:f>
              <c:numCache>
                <c:ptCount val="21"/>
                <c:pt idx="0">
                  <c:v>0</c:v>
                </c:pt>
                <c:pt idx="1">
                  <c:v>1.1</c:v>
                </c:pt>
                <c:pt idx="2">
                  <c:v>2.08</c:v>
                </c:pt>
                <c:pt idx="3">
                  <c:v>2.02</c:v>
                </c:pt>
                <c:pt idx="4">
                  <c:v>1.88</c:v>
                </c:pt>
                <c:pt idx="5">
                  <c:v>1.84</c:v>
                </c:pt>
                <c:pt idx="6">
                  <c:v>1.76</c:v>
                </c:pt>
                <c:pt idx="7">
                  <c:v>1.82</c:v>
                </c:pt>
                <c:pt idx="8">
                  <c:v>1.82</c:v>
                </c:pt>
                <c:pt idx="9">
                  <c:v>1.9</c:v>
                </c:pt>
                <c:pt idx="10">
                  <c:v>1.84</c:v>
                </c:pt>
                <c:pt idx="11">
                  <c:v>2.04</c:v>
                </c:pt>
                <c:pt idx="12">
                  <c:v>2.18</c:v>
                </c:pt>
                <c:pt idx="13">
                  <c:v>2.08</c:v>
                </c:pt>
                <c:pt idx="14">
                  <c:v>2.08</c:v>
                </c:pt>
                <c:pt idx="15">
                  <c:v>2.08</c:v>
                </c:pt>
                <c:pt idx="16">
                  <c:v>2.3</c:v>
                </c:pt>
                <c:pt idx="17">
                  <c:v>2.32</c:v>
                </c:pt>
                <c:pt idx="18">
                  <c:v>2.18</c:v>
                </c:pt>
                <c:pt idx="19">
                  <c:v>1.52</c:v>
                </c:pt>
                <c:pt idx="20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Contours!$E$1:$E$28</c:f>
              <c:numCache>
                <c:ptCount val="28"/>
                <c:pt idx="0">
                  <c:v>32.806</c:v>
                </c:pt>
                <c:pt idx="1">
                  <c:v>32.817</c:v>
                </c:pt>
                <c:pt idx="2">
                  <c:v>31.81</c:v>
                </c:pt>
                <c:pt idx="3">
                  <c:v>31.712</c:v>
                </c:pt>
                <c:pt idx="4">
                  <c:v>31.345</c:v>
                </c:pt>
                <c:pt idx="5">
                  <c:v>29.817</c:v>
                </c:pt>
                <c:pt idx="6">
                  <c:v>27.928</c:v>
                </c:pt>
                <c:pt idx="7">
                  <c:v>27.118</c:v>
                </c:pt>
                <c:pt idx="8">
                  <c:v>25.769</c:v>
                </c:pt>
                <c:pt idx="9">
                  <c:v>23.881</c:v>
                </c:pt>
                <c:pt idx="10">
                  <c:v>23.071</c:v>
                </c:pt>
                <c:pt idx="11">
                  <c:v>20.103</c:v>
                </c:pt>
                <c:pt idx="12">
                  <c:v>17.944</c:v>
                </c:pt>
                <c:pt idx="13">
                  <c:v>12.008</c:v>
                </c:pt>
                <c:pt idx="14">
                  <c:v>7.961</c:v>
                </c:pt>
                <c:pt idx="15">
                  <c:v>4.183</c:v>
                </c:pt>
                <c:pt idx="16">
                  <c:v>3.914</c:v>
                </c:pt>
                <c:pt idx="17">
                  <c:v>3.551</c:v>
                </c:pt>
                <c:pt idx="18">
                  <c:v>2.771</c:v>
                </c:pt>
                <c:pt idx="19">
                  <c:v>2.558</c:v>
                </c:pt>
                <c:pt idx="20">
                  <c:v>2.391</c:v>
                </c:pt>
                <c:pt idx="21">
                  <c:v>2.025</c:v>
                </c:pt>
                <c:pt idx="22">
                  <c:v>1.714</c:v>
                </c:pt>
                <c:pt idx="23">
                  <c:v>0.914</c:v>
                </c:pt>
                <c:pt idx="24">
                  <c:v>0.739</c:v>
                </c:pt>
                <c:pt idx="25">
                  <c:v>0.888</c:v>
                </c:pt>
                <c:pt idx="26">
                  <c:v>1.275</c:v>
                </c:pt>
                <c:pt idx="27">
                  <c:v>1.308</c:v>
                </c:pt>
              </c:numCache>
            </c:numRef>
          </c:xVal>
          <c:yVal>
            <c:numRef>
              <c:f>Contours!$F$1:$F$28</c:f>
              <c:numCache>
                <c:ptCount val="28"/>
                <c:pt idx="0">
                  <c:v>-0.009</c:v>
                </c:pt>
                <c:pt idx="1">
                  <c:v>0.154</c:v>
                </c:pt>
                <c:pt idx="2">
                  <c:v>0.838</c:v>
                </c:pt>
                <c:pt idx="3">
                  <c:v>1.077</c:v>
                </c:pt>
                <c:pt idx="4">
                  <c:v>1.599</c:v>
                </c:pt>
                <c:pt idx="5">
                  <c:v>2.08</c:v>
                </c:pt>
                <c:pt idx="6">
                  <c:v>2.226</c:v>
                </c:pt>
                <c:pt idx="7">
                  <c:v>2.215</c:v>
                </c:pt>
                <c:pt idx="8">
                  <c:v>2.001</c:v>
                </c:pt>
                <c:pt idx="9">
                  <c:v>2.007</c:v>
                </c:pt>
                <c:pt idx="10">
                  <c:v>2.082</c:v>
                </c:pt>
                <c:pt idx="11">
                  <c:v>1.773</c:v>
                </c:pt>
                <c:pt idx="12">
                  <c:v>1.822</c:v>
                </c:pt>
                <c:pt idx="13">
                  <c:v>1.671</c:v>
                </c:pt>
                <c:pt idx="14">
                  <c:v>1.765</c:v>
                </c:pt>
                <c:pt idx="15">
                  <c:v>1.952</c:v>
                </c:pt>
                <c:pt idx="16">
                  <c:v>1.91</c:v>
                </c:pt>
                <c:pt idx="17">
                  <c:v>1.746</c:v>
                </c:pt>
                <c:pt idx="18">
                  <c:v>1.358</c:v>
                </c:pt>
                <c:pt idx="19">
                  <c:v>1.206</c:v>
                </c:pt>
                <c:pt idx="20">
                  <c:v>0.979</c:v>
                </c:pt>
                <c:pt idx="21">
                  <c:v>0.924</c:v>
                </c:pt>
                <c:pt idx="22">
                  <c:v>0.804</c:v>
                </c:pt>
                <c:pt idx="23">
                  <c:v>0.361</c:v>
                </c:pt>
                <c:pt idx="24">
                  <c:v>0.175</c:v>
                </c:pt>
                <c:pt idx="25">
                  <c:v>0.101</c:v>
                </c:pt>
                <c:pt idx="26">
                  <c:v>0.065</c:v>
                </c:pt>
                <c:pt idx="27">
                  <c:v>-0.009</c:v>
                </c:pt>
              </c:numCache>
            </c:numRef>
          </c:yVal>
          <c:smooth val="0"/>
        </c:ser>
        <c:ser>
          <c:idx val="1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Contours!$E$30:$E$56</c:f>
              <c:numCache>
                <c:ptCount val="27"/>
                <c:pt idx="0">
                  <c:v>2.616</c:v>
                </c:pt>
                <c:pt idx="1">
                  <c:v>2.524</c:v>
                </c:pt>
                <c:pt idx="2">
                  <c:v>1.686</c:v>
                </c:pt>
                <c:pt idx="3">
                  <c:v>1.446</c:v>
                </c:pt>
                <c:pt idx="4">
                  <c:v>1.423</c:v>
                </c:pt>
                <c:pt idx="5">
                  <c:v>2.025</c:v>
                </c:pt>
                <c:pt idx="6">
                  <c:v>2.845</c:v>
                </c:pt>
                <c:pt idx="7">
                  <c:v>3.133</c:v>
                </c:pt>
                <c:pt idx="8">
                  <c:v>3.245</c:v>
                </c:pt>
                <c:pt idx="9">
                  <c:v>3.914</c:v>
                </c:pt>
                <c:pt idx="10">
                  <c:v>4.183</c:v>
                </c:pt>
                <c:pt idx="11">
                  <c:v>7.961</c:v>
                </c:pt>
                <c:pt idx="12">
                  <c:v>12.008</c:v>
                </c:pt>
                <c:pt idx="13">
                  <c:v>17.944</c:v>
                </c:pt>
                <c:pt idx="14">
                  <c:v>20.103</c:v>
                </c:pt>
                <c:pt idx="15">
                  <c:v>23.071</c:v>
                </c:pt>
                <c:pt idx="16">
                  <c:v>23.881</c:v>
                </c:pt>
                <c:pt idx="17">
                  <c:v>25.769</c:v>
                </c:pt>
                <c:pt idx="18">
                  <c:v>27.118</c:v>
                </c:pt>
                <c:pt idx="19">
                  <c:v>27.928</c:v>
                </c:pt>
                <c:pt idx="20">
                  <c:v>29.336</c:v>
                </c:pt>
                <c:pt idx="21">
                  <c:v>30.086</c:v>
                </c:pt>
                <c:pt idx="22">
                  <c:v>30.754</c:v>
                </c:pt>
                <c:pt idx="23">
                  <c:v>30.978</c:v>
                </c:pt>
                <c:pt idx="24">
                  <c:v>31.085</c:v>
                </c:pt>
                <c:pt idx="25">
                  <c:v>31.707</c:v>
                </c:pt>
                <c:pt idx="26">
                  <c:v>31.612</c:v>
                </c:pt>
              </c:numCache>
            </c:numRef>
          </c:xVal>
          <c:yVal>
            <c:numRef>
              <c:f>Contours!$F$30:$F$56</c:f>
              <c:numCache>
                <c:ptCount val="27"/>
                <c:pt idx="0">
                  <c:v>-0.009</c:v>
                </c:pt>
                <c:pt idx="1">
                  <c:v>0.157</c:v>
                </c:pt>
                <c:pt idx="2">
                  <c:v>0.212</c:v>
                </c:pt>
                <c:pt idx="3">
                  <c:v>0.359</c:v>
                </c:pt>
                <c:pt idx="4">
                  <c:v>0.451</c:v>
                </c:pt>
                <c:pt idx="5">
                  <c:v>0.78</c:v>
                </c:pt>
                <c:pt idx="6">
                  <c:v>0.837</c:v>
                </c:pt>
                <c:pt idx="7">
                  <c:v>1.353</c:v>
                </c:pt>
                <c:pt idx="8">
                  <c:v>1.445</c:v>
                </c:pt>
                <c:pt idx="9">
                  <c:v>1.787</c:v>
                </c:pt>
                <c:pt idx="10">
                  <c:v>1.829</c:v>
                </c:pt>
                <c:pt idx="11">
                  <c:v>1.647</c:v>
                </c:pt>
                <c:pt idx="12">
                  <c:v>1.579</c:v>
                </c:pt>
                <c:pt idx="13">
                  <c:v>1.746</c:v>
                </c:pt>
                <c:pt idx="14">
                  <c:v>1.694</c:v>
                </c:pt>
                <c:pt idx="15">
                  <c:v>1.992</c:v>
                </c:pt>
                <c:pt idx="16">
                  <c:v>1.927</c:v>
                </c:pt>
                <c:pt idx="17">
                  <c:v>1.922</c:v>
                </c:pt>
                <c:pt idx="18">
                  <c:v>2.129</c:v>
                </c:pt>
                <c:pt idx="19">
                  <c:v>2.136</c:v>
                </c:pt>
                <c:pt idx="20">
                  <c:v>2.035</c:v>
                </c:pt>
                <c:pt idx="21">
                  <c:v>1.883</c:v>
                </c:pt>
                <c:pt idx="22">
                  <c:v>1.658</c:v>
                </c:pt>
                <c:pt idx="23">
                  <c:v>1.311</c:v>
                </c:pt>
                <c:pt idx="24">
                  <c:v>0.691</c:v>
                </c:pt>
                <c:pt idx="25">
                  <c:v>0.249</c:v>
                </c:pt>
                <c:pt idx="26">
                  <c:v>-0.009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Contours!$E$58:$E$80</c:f>
              <c:numCache>
                <c:ptCount val="23"/>
                <c:pt idx="0">
                  <c:v>3.923</c:v>
                </c:pt>
                <c:pt idx="1">
                  <c:v>3.815</c:v>
                </c:pt>
                <c:pt idx="2">
                  <c:v>2.616</c:v>
                </c:pt>
                <c:pt idx="3">
                  <c:v>2.042</c:v>
                </c:pt>
                <c:pt idx="4">
                  <c:v>3.293</c:v>
                </c:pt>
                <c:pt idx="5">
                  <c:v>3.725</c:v>
                </c:pt>
                <c:pt idx="6">
                  <c:v>3.914</c:v>
                </c:pt>
                <c:pt idx="7">
                  <c:v>4.183</c:v>
                </c:pt>
                <c:pt idx="8">
                  <c:v>7.961</c:v>
                </c:pt>
                <c:pt idx="9">
                  <c:v>9.85</c:v>
                </c:pt>
                <c:pt idx="10">
                  <c:v>12.008</c:v>
                </c:pt>
                <c:pt idx="11">
                  <c:v>17.944</c:v>
                </c:pt>
                <c:pt idx="12">
                  <c:v>20.103</c:v>
                </c:pt>
                <c:pt idx="13">
                  <c:v>23.071</c:v>
                </c:pt>
                <c:pt idx="14">
                  <c:v>25.769</c:v>
                </c:pt>
                <c:pt idx="15">
                  <c:v>27.118</c:v>
                </c:pt>
                <c:pt idx="16">
                  <c:v>27.928</c:v>
                </c:pt>
                <c:pt idx="17">
                  <c:v>28.898</c:v>
                </c:pt>
                <c:pt idx="18">
                  <c:v>30.155</c:v>
                </c:pt>
                <c:pt idx="19">
                  <c:v>30.236</c:v>
                </c:pt>
                <c:pt idx="20">
                  <c:v>30.357</c:v>
                </c:pt>
                <c:pt idx="21">
                  <c:v>30.57</c:v>
                </c:pt>
                <c:pt idx="22">
                  <c:v>30.417</c:v>
                </c:pt>
              </c:numCache>
            </c:numRef>
          </c:xVal>
          <c:yVal>
            <c:numRef>
              <c:f>Contours!$F$58:$F$80</c:f>
              <c:numCache>
                <c:ptCount val="23"/>
                <c:pt idx="0">
                  <c:v>-0.009</c:v>
                </c:pt>
                <c:pt idx="1">
                  <c:v>0.23</c:v>
                </c:pt>
                <c:pt idx="2">
                  <c:v>0.285</c:v>
                </c:pt>
                <c:pt idx="3">
                  <c:v>0.616</c:v>
                </c:pt>
                <c:pt idx="4">
                  <c:v>0.696</c:v>
                </c:pt>
                <c:pt idx="5">
                  <c:v>1.519</c:v>
                </c:pt>
                <c:pt idx="6">
                  <c:v>1.664</c:v>
                </c:pt>
                <c:pt idx="7">
                  <c:v>1.706</c:v>
                </c:pt>
                <c:pt idx="8">
                  <c:v>1.529</c:v>
                </c:pt>
                <c:pt idx="9">
                  <c:v>1.556</c:v>
                </c:pt>
                <c:pt idx="10">
                  <c:v>1.487</c:v>
                </c:pt>
                <c:pt idx="11">
                  <c:v>1.67</c:v>
                </c:pt>
                <c:pt idx="12">
                  <c:v>1.616</c:v>
                </c:pt>
                <c:pt idx="13">
                  <c:v>1.901</c:v>
                </c:pt>
                <c:pt idx="14">
                  <c:v>1.842</c:v>
                </c:pt>
                <c:pt idx="15">
                  <c:v>2.044</c:v>
                </c:pt>
                <c:pt idx="16">
                  <c:v>2.047</c:v>
                </c:pt>
                <c:pt idx="17">
                  <c:v>1.979</c:v>
                </c:pt>
                <c:pt idx="18">
                  <c:v>1.717</c:v>
                </c:pt>
                <c:pt idx="19">
                  <c:v>1.527</c:v>
                </c:pt>
                <c:pt idx="20">
                  <c:v>0.562</c:v>
                </c:pt>
                <c:pt idx="21">
                  <c:v>0.363</c:v>
                </c:pt>
                <c:pt idx="22">
                  <c:v>-0.009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Contours!$E$82:$E$101</c:f>
              <c:numCache>
                <c:ptCount val="20"/>
                <c:pt idx="0">
                  <c:v>29.332</c:v>
                </c:pt>
                <c:pt idx="1">
                  <c:v>29.511</c:v>
                </c:pt>
                <c:pt idx="2">
                  <c:v>29.226</c:v>
                </c:pt>
                <c:pt idx="3">
                  <c:v>28.272</c:v>
                </c:pt>
                <c:pt idx="4">
                  <c:v>27.118</c:v>
                </c:pt>
                <c:pt idx="5">
                  <c:v>26.039</c:v>
                </c:pt>
                <c:pt idx="6">
                  <c:v>23.071</c:v>
                </c:pt>
                <c:pt idx="7">
                  <c:v>20.103</c:v>
                </c:pt>
                <c:pt idx="8">
                  <c:v>17.944</c:v>
                </c:pt>
                <c:pt idx="9">
                  <c:v>12.278</c:v>
                </c:pt>
                <c:pt idx="10">
                  <c:v>10.063</c:v>
                </c:pt>
                <c:pt idx="11">
                  <c:v>6.882</c:v>
                </c:pt>
                <c:pt idx="12">
                  <c:v>4.993</c:v>
                </c:pt>
                <c:pt idx="13">
                  <c:v>4.183</c:v>
                </c:pt>
                <c:pt idx="14">
                  <c:v>3.914</c:v>
                </c:pt>
                <c:pt idx="15">
                  <c:v>3.733</c:v>
                </c:pt>
                <c:pt idx="16">
                  <c:v>3.282</c:v>
                </c:pt>
                <c:pt idx="17">
                  <c:v>3.48</c:v>
                </c:pt>
                <c:pt idx="18">
                  <c:v>5.073</c:v>
                </c:pt>
                <c:pt idx="19">
                  <c:v>5.231</c:v>
                </c:pt>
              </c:numCache>
            </c:numRef>
          </c:xVal>
          <c:yVal>
            <c:numRef>
              <c:f>Contours!$F$82:$F$101</c:f>
              <c:numCache>
                <c:ptCount val="20"/>
                <c:pt idx="0">
                  <c:v>-0.009</c:v>
                </c:pt>
                <c:pt idx="1">
                  <c:v>0.451</c:v>
                </c:pt>
                <c:pt idx="2">
                  <c:v>1.777</c:v>
                </c:pt>
                <c:pt idx="3">
                  <c:v>1.942</c:v>
                </c:pt>
                <c:pt idx="4">
                  <c:v>1.959</c:v>
                </c:pt>
                <c:pt idx="5">
                  <c:v>1.773</c:v>
                </c:pt>
                <c:pt idx="6">
                  <c:v>1.811</c:v>
                </c:pt>
                <c:pt idx="7">
                  <c:v>1.538</c:v>
                </c:pt>
                <c:pt idx="8">
                  <c:v>1.595</c:v>
                </c:pt>
                <c:pt idx="9">
                  <c:v>1.335</c:v>
                </c:pt>
                <c:pt idx="10">
                  <c:v>1.431</c:v>
                </c:pt>
                <c:pt idx="11">
                  <c:v>0.932</c:v>
                </c:pt>
                <c:pt idx="12">
                  <c:v>0.947</c:v>
                </c:pt>
                <c:pt idx="13">
                  <c:v>1.033</c:v>
                </c:pt>
                <c:pt idx="14">
                  <c:v>0.857</c:v>
                </c:pt>
                <c:pt idx="15">
                  <c:v>0.556</c:v>
                </c:pt>
                <c:pt idx="16">
                  <c:v>0.494</c:v>
                </c:pt>
                <c:pt idx="17">
                  <c:v>0.378</c:v>
                </c:pt>
                <c:pt idx="18">
                  <c:v>0.322</c:v>
                </c:pt>
                <c:pt idx="19">
                  <c:v>-0.009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Contours!$E$103:$E$117</c:f>
              <c:numCache>
                <c:ptCount val="15"/>
                <c:pt idx="0">
                  <c:v>28.334</c:v>
                </c:pt>
                <c:pt idx="1">
                  <c:v>28.516</c:v>
                </c:pt>
                <c:pt idx="2">
                  <c:v>28.149</c:v>
                </c:pt>
                <c:pt idx="3">
                  <c:v>27.928</c:v>
                </c:pt>
                <c:pt idx="4">
                  <c:v>27.118</c:v>
                </c:pt>
                <c:pt idx="5">
                  <c:v>25.993</c:v>
                </c:pt>
                <c:pt idx="6">
                  <c:v>21.992</c:v>
                </c:pt>
                <c:pt idx="7">
                  <c:v>19.833</c:v>
                </c:pt>
                <c:pt idx="8">
                  <c:v>17.944</c:v>
                </c:pt>
                <c:pt idx="9">
                  <c:v>16.056</c:v>
                </c:pt>
                <c:pt idx="10">
                  <c:v>13.897</c:v>
                </c:pt>
                <c:pt idx="11">
                  <c:v>9.85</c:v>
                </c:pt>
                <c:pt idx="12">
                  <c:v>8.231</c:v>
                </c:pt>
                <c:pt idx="13">
                  <c:v>7.041</c:v>
                </c:pt>
                <c:pt idx="14">
                  <c:v>7.346</c:v>
                </c:pt>
              </c:numCache>
            </c:numRef>
          </c:xVal>
          <c:yVal>
            <c:numRef>
              <c:f>Contours!$F$103:$F$117</c:f>
              <c:numCache>
                <c:ptCount val="15"/>
                <c:pt idx="0">
                  <c:v>-0.009</c:v>
                </c:pt>
                <c:pt idx="1">
                  <c:v>0.47</c:v>
                </c:pt>
                <c:pt idx="2">
                  <c:v>1.817</c:v>
                </c:pt>
                <c:pt idx="3">
                  <c:v>1.869</c:v>
                </c:pt>
                <c:pt idx="4">
                  <c:v>1.874</c:v>
                </c:pt>
                <c:pt idx="5">
                  <c:v>1.688</c:v>
                </c:pt>
                <c:pt idx="6">
                  <c:v>1.658</c:v>
                </c:pt>
                <c:pt idx="7">
                  <c:v>1.346</c:v>
                </c:pt>
                <c:pt idx="8">
                  <c:v>1.512</c:v>
                </c:pt>
                <c:pt idx="9">
                  <c:v>1.165</c:v>
                </c:pt>
                <c:pt idx="10">
                  <c:v>0.931</c:v>
                </c:pt>
                <c:pt idx="11">
                  <c:v>0.93</c:v>
                </c:pt>
                <c:pt idx="12">
                  <c:v>0.569</c:v>
                </c:pt>
                <c:pt idx="13">
                  <c:v>0.385</c:v>
                </c:pt>
                <c:pt idx="14">
                  <c:v>-0.009</c:v>
                </c:pt>
              </c:numCache>
            </c:numRef>
          </c:yVal>
          <c:smooth val="0"/>
        </c:ser>
        <c:ser>
          <c:idx val="6"/>
          <c:order val="6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Contours!$E$122:$E$141</c:f>
              <c:numCache>
                <c:ptCount val="20"/>
                <c:pt idx="0">
                  <c:v>9.731</c:v>
                </c:pt>
                <c:pt idx="1">
                  <c:v>9.529</c:v>
                </c:pt>
                <c:pt idx="2">
                  <c:v>9.85</c:v>
                </c:pt>
                <c:pt idx="3">
                  <c:v>12.008</c:v>
                </c:pt>
                <c:pt idx="4">
                  <c:v>13.897</c:v>
                </c:pt>
                <c:pt idx="5">
                  <c:v>15.786</c:v>
                </c:pt>
                <c:pt idx="6">
                  <c:v>17.944</c:v>
                </c:pt>
                <c:pt idx="7">
                  <c:v>19.024</c:v>
                </c:pt>
                <c:pt idx="8">
                  <c:v>20.682</c:v>
                </c:pt>
                <c:pt idx="9">
                  <c:v>21.992</c:v>
                </c:pt>
                <c:pt idx="10">
                  <c:v>23.071</c:v>
                </c:pt>
                <c:pt idx="11">
                  <c:v>23.611</c:v>
                </c:pt>
                <c:pt idx="12">
                  <c:v>25.499</c:v>
                </c:pt>
                <c:pt idx="13">
                  <c:v>26.039</c:v>
                </c:pt>
                <c:pt idx="14">
                  <c:v>26.579</c:v>
                </c:pt>
                <c:pt idx="15">
                  <c:v>26.849</c:v>
                </c:pt>
                <c:pt idx="16">
                  <c:v>27.118</c:v>
                </c:pt>
                <c:pt idx="17">
                  <c:v>27.528</c:v>
                </c:pt>
                <c:pt idx="18">
                  <c:v>27.408</c:v>
                </c:pt>
                <c:pt idx="19">
                  <c:v>27.214</c:v>
                </c:pt>
              </c:numCache>
            </c:numRef>
          </c:xVal>
          <c:yVal>
            <c:numRef>
              <c:f>Contours!$F$122:$F$141</c:f>
              <c:numCache>
                <c:ptCount val="20"/>
                <c:pt idx="0">
                  <c:v>-0.009</c:v>
                </c:pt>
                <c:pt idx="1">
                  <c:v>0.359</c:v>
                </c:pt>
                <c:pt idx="2">
                  <c:v>0.447</c:v>
                </c:pt>
                <c:pt idx="3">
                  <c:v>0.545</c:v>
                </c:pt>
                <c:pt idx="4">
                  <c:v>0.455</c:v>
                </c:pt>
                <c:pt idx="5">
                  <c:v>0.585</c:v>
                </c:pt>
                <c:pt idx="6">
                  <c:v>0.973</c:v>
                </c:pt>
                <c:pt idx="7">
                  <c:v>0.888</c:v>
                </c:pt>
                <c:pt idx="8">
                  <c:v>0.982</c:v>
                </c:pt>
                <c:pt idx="9">
                  <c:v>1.279</c:v>
                </c:pt>
                <c:pt idx="10">
                  <c:v>1.054</c:v>
                </c:pt>
                <c:pt idx="11">
                  <c:v>1.14</c:v>
                </c:pt>
                <c:pt idx="12">
                  <c:v>1.201</c:v>
                </c:pt>
                <c:pt idx="13">
                  <c:v>1.159</c:v>
                </c:pt>
                <c:pt idx="14">
                  <c:v>1.021</c:v>
                </c:pt>
                <c:pt idx="15">
                  <c:v>1.074</c:v>
                </c:pt>
                <c:pt idx="16">
                  <c:v>0.995</c:v>
                </c:pt>
                <c:pt idx="17">
                  <c:v>0.488</c:v>
                </c:pt>
                <c:pt idx="18">
                  <c:v>0.433</c:v>
                </c:pt>
                <c:pt idx="19">
                  <c:v>-0.009</c:v>
                </c:pt>
              </c:numCache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Contours!$E$143:$E$151</c:f>
              <c:numCache>
                <c:ptCount val="9"/>
                <c:pt idx="0">
                  <c:v>23.895</c:v>
                </c:pt>
                <c:pt idx="1">
                  <c:v>24.15</c:v>
                </c:pt>
                <c:pt idx="2">
                  <c:v>24.952</c:v>
                </c:pt>
                <c:pt idx="3">
                  <c:v>23.018</c:v>
                </c:pt>
                <c:pt idx="4">
                  <c:v>21.992</c:v>
                </c:pt>
                <c:pt idx="5">
                  <c:v>20.103</c:v>
                </c:pt>
                <c:pt idx="6">
                  <c:v>17.944</c:v>
                </c:pt>
                <c:pt idx="7">
                  <c:v>17.699</c:v>
                </c:pt>
                <c:pt idx="8">
                  <c:v>17.931</c:v>
                </c:pt>
              </c:numCache>
            </c:numRef>
          </c:xVal>
          <c:yVal>
            <c:numRef>
              <c:f>Contours!$F$143:$F$151</c:f>
              <c:numCache>
                <c:ptCount val="9"/>
                <c:pt idx="0">
                  <c:v>-0.009</c:v>
                </c:pt>
                <c:pt idx="1">
                  <c:v>0.163</c:v>
                </c:pt>
                <c:pt idx="2">
                  <c:v>0.414</c:v>
                </c:pt>
                <c:pt idx="3">
                  <c:v>0.451</c:v>
                </c:pt>
                <c:pt idx="4">
                  <c:v>0.728</c:v>
                </c:pt>
                <c:pt idx="5">
                  <c:v>0.487</c:v>
                </c:pt>
                <c:pt idx="6">
                  <c:v>0.426</c:v>
                </c:pt>
                <c:pt idx="7">
                  <c:v>0.359</c:v>
                </c:pt>
                <c:pt idx="8">
                  <c:v>-0.009</c:v>
                </c:pt>
              </c:numCache>
            </c:numRef>
          </c:yVal>
          <c:smooth val="0"/>
        </c:ser>
        <c:axId val="1622537"/>
        <c:axId val="14602834"/>
      </c:scatterChart>
      <c:valAx>
        <c:axId val="162253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4602834"/>
        <c:crosses val="autoZero"/>
        <c:crossBetween val="midCat"/>
        <c:dispUnits/>
      </c:valAx>
      <c:valAx>
        <c:axId val="14602834"/>
        <c:scaling>
          <c:orientation val="maxMin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622537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625"/>
          <c:w val="0.9675"/>
          <c:h val="0.95725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Gauging!$B$6:$B$26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30</c:v>
                </c:pt>
                <c:pt idx="19">
                  <c:v>32</c:v>
                </c:pt>
                <c:pt idx="20">
                  <c:v>34</c:v>
                </c:pt>
              </c:numCache>
            </c:numRef>
          </c:xVal>
          <c:yVal>
            <c:numRef>
              <c:f>Gauging!$C$6:$C$26</c:f>
              <c:numCache>
                <c:ptCount val="21"/>
                <c:pt idx="0">
                  <c:v>0</c:v>
                </c:pt>
                <c:pt idx="1">
                  <c:v>1.1</c:v>
                </c:pt>
                <c:pt idx="2">
                  <c:v>2.08</c:v>
                </c:pt>
                <c:pt idx="3">
                  <c:v>2.02</c:v>
                </c:pt>
                <c:pt idx="4">
                  <c:v>1.88</c:v>
                </c:pt>
                <c:pt idx="5">
                  <c:v>1.84</c:v>
                </c:pt>
                <c:pt idx="6">
                  <c:v>1.76</c:v>
                </c:pt>
                <c:pt idx="7">
                  <c:v>1.82</c:v>
                </c:pt>
                <c:pt idx="8">
                  <c:v>1.82</c:v>
                </c:pt>
                <c:pt idx="9">
                  <c:v>1.9</c:v>
                </c:pt>
                <c:pt idx="10">
                  <c:v>1.84</c:v>
                </c:pt>
                <c:pt idx="11">
                  <c:v>2.04</c:v>
                </c:pt>
                <c:pt idx="12">
                  <c:v>2.18</c:v>
                </c:pt>
                <c:pt idx="13">
                  <c:v>2.08</c:v>
                </c:pt>
                <c:pt idx="14">
                  <c:v>2.08</c:v>
                </c:pt>
                <c:pt idx="15">
                  <c:v>2.08</c:v>
                </c:pt>
                <c:pt idx="16">
                  <c:v>2.3</c:v>
                </c:pt>
                <c:pt idx="17">
                  <c:v>2.32</c:v>
                </c:pt>
                <c:pt idx="18">
                  <c:v>2.18</c:v>
                </c:pt>
                <c:pt idx="19">
                  <c:v>1.52</c:v>
                </c:pt>
                <c:pt idx="20">
                  <c:v>0</c:v>
                </c:pt>
              </c:numCache>
            </c:numRef>
          </c:yVal>
          <c:smooth val="0"/>
        </c:ser>
        <c:axId val="64316643"/>
        <c:axId val="41978876"/>
      </c:scatterChart>
      <c:valAx>
        <c:axId val="6431664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1978876"/>
        <c:crosses val="autoZero"/>
        <c:crossBetween val="midCat"/>
        <c:dispUnits/>
      </c:valAx>
      <c:valAx>
        <c:axId val="4197887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4316643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0.21075</cdr:x>
      <cdr:y>0.62625</cdr:y>
    </cdr:from>
    <cdr:to>
      <cdr:x>0.273</cdr:x>
      <cdr:y>0.662</cdr:y>
    </cdr:to>
    <cdr:sp>
      <cdr:nvSpPr>
        <cdr:cNvPr id="1" name="TextBox 5"/>
        <cdr:cNvSpPr txBox="1">
          <a:spLocks noChangeArrowheads="1"/>
        </cdr:cNvSpPr>
      </cdr:nvSpPr>
      <cdr:spPr>
        <a:xfrm>
          <a:off x="1819275" y="371475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1.5 m/s</a:t>
          </a:r>
        </a:p>
      </cdr:txBody>
    </cdr:sp>
  </cdr:relSizeAnchor>
  <cdr:relSizeAnchor xmlns:cdr="http://schemas.openxmlformats.org/drawingml/2006/chartDrawing">
    <cdr:from>
      <cdr:x>0.18275</cdr:x>
      <cdr:y>0.68925</cdr:y>
    </cdr:from>
    <cdr:to>
      <cdr:x>0.245</cdr:x>
      <cdr:y>0.725</cdr:y>
    </cdr:to>
    <cdr:sp>
      <cdr:nvSpPr>
        <cdr:cNvPr id="2" name="TextBox 8"/>
        <cdr:cNvSpPr txBox="1">
          <a:spLocks noChangeArrowheads="1"/>
        </cdr:cNvSpPr>
      </cdr:nvSpPr>
      <cdr:spPr>
        <a:xfrm>
          <a:off x="1581150" y="408622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1.0 m/s</a:t>
          </a:r>
        </a:p>
      </cdr:txBody>
    </cdr:sp>
  </cdr:relSizeAnchor>
  <cdr:relSizeAnchor xmlns:cdr="http://schemas.openxmlformats.org/drawingml/2006/chartDrawing">
    <cdr:from>
      <cdr:x>0.17625</cdr:x>
      <cdr:y>0.733</cdr:y>
    </cdr:from>
    <cdr:to>
      <cdr:x>0.2385</cdr:x>
      <cdr:y>0.76875</cdr:y>
    </cdr:to>
    <cdr:sp>
      <cdr:nvSpPr>
        <cdr:cNvPr id="3" name="TextBox 12"/>
        <cdr:cNvSpPr txBox="1">
          <a:spLocks noChangeArrowheads="1"/>
        </cdr:cNvSpPr>
      </cdr:nvSpPr>
      <cdr:spPr>
        <a:xfrm>
          <a:off x="1524000" y="434340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0.5 m/s</a:t>
          </a:r>
        </a:p>
      </cdr:txBody>
    </cdr:sp>
  </cdr:relSizeAnchor>
  <cdr:relSizeAnchor xmlns:cdr="http://schemas.openxmlformats.org/drawingml/2006/chartDrawing">
    <cdr:from>
      <cdr:x>0.23875</cdr:x>
      <cdr:y>0.51325</cdr:y>
    </cdr:from>
    <cdr:to>
      <cdr:x>0.301</cdr:x>
      <cdr:y>0.5475</cdr:y>
    </cdr:to>
    <cdr:sp>
      <cdr:nvSpPr>
        <cdr:cNvPr id="4" name="TextBox 14"/>
        <cdr:cNvSpPr txBox="1">
          <a:spLocks noChangeArrowheads="1"/>
        </cdr:cNvSpPr>
      </cdr:nvSpPr>
      <cdr:spPr>
        <a:xfrm>
          <a:off x="2066925" y="3038475"/>
          <a:ext cx="542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2.0 m/s</a:t>
          </a:r>
        </a:p>
      </cdr:txBody>
    </cdr:sp>
  </cdr:relSizeAnchor>
  <cdr:relSizeAnchor xmlns:cdr="http://schemas.openxmlformats.org/drawingml/2006/chartDrawing">
    <cdr:from>
      <cdr:x>0.2595</cdr:x>
      <cdr:y>0.3705</cdr:y>
    </cdr:from>
    <cdr:to>
      <cdr:x>0.32175</cdr:x>
      <cdr:y>0.40625</cdr:y>
    </cdr:to>
    <cdr:sp>
      <cdr:nvSpPr>
        <cdr:cNvPr id="5" name="TextBox 21"/>
        <cdr:cNvSpPr txBox="1">
          <a:spLocks noChangeArrowheads="1"/>
        </cdr:cNvSpPr>
      </cdr:nvSpPr>
      <cdr:spPr>
        <a:xfrm>
          <a:off x="2247900" y="219075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2.5 m/s</a:t>
          </a:r>
        </a:p>
      </cdr:txBody>
    </cdr:sp>
  </cdr:relSizeAnchor>
  <cdr:relSizeAnchor xmlns:cdr="http://schemas.openxmlformats.org/drawingml/2006/chartDrawing">
    <cdr:from>
      <cdr:x>0.444</cdr:x>
      <cdr:y>0.176</cdr:y>
    </cdr:from>
    <cdr:to>
      <cdr:x>0.50625</cdr:x>
      <cdr:y>0.21175</cdr:y>
    </cdr:to>
    <cdr:sp>
      <cdr:nvSpPr>
        <cdr:cNvPr id="6" name="TextBox 22"/>
        <cdr:cNvSpPr txBox="1">
          <a:spLocks noChangeArrowheads="1"/>
        </cdr:cNvSpPr>
      </cdr:nvSpPr>
      <cdr:spPr>
        <a:xfrm>
          <a:off x="3848100" y="103822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3.5 m/s</a:t>
          </a:r>
        </a:p>
      </cdr:txBody>
    </cdr:sp>
  </cdr:relSizeAnchor>
  <cdr:relSizeAnchor xmlns:cdr="http://schemas.openxmlformats.org/drawingml/2006/chartDrawing">
    <cdr:from>
      <cdr:x>0.41225</cdr:x>
      <cdr:y>0.31675</cdr:y>
    </cdr:from>
    <cdr:to>
      <cdr:x>0.474</cdr:x>
      <cdr:y>0.35175</cdr:y>
    </cdr:to>
    <cdr:sp>
      <cdr:nvSpPr>
        <cdr:cNvPr id="7" name="TextBox 23"/>
        <cdr:cNvSpPr txBox="1">
          <a:spLocks noChangeArrowheads="1"/>
        </cdr:cNvSpPr>
      </cdr:nvSpPr>
      <cdr:spPr>
        <a:xfrm>
          <a:off x="3571875" y="1876425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3.0 m/s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</cdr:x>
      <cdr:y>0.1</cdr:y>
    </cdr:from>
    <cdr:to>
      <cdr:x>0.831</cdr:x>
      <cdr:y>0.89825</cdr:y>
    </cdr:to>
    <cdr:pic>
      <cdr:nvPicPr>
        <cdr:cNvPr id="1" name="Picture 24"/>
        <cdr:cNvPicPr preferRelativeResize="1">
          <a:picLocks noChangeAspect="1"/>
        </cdr:cNvPicPr>
      </cdr:nvPicPr>
      <cdr:blipFill>
        <a:blip r:embed="rId1">
          <a:clrChange>
            <a:clrFrom>
              <a:srgbClr val="FF0000"/>
            </a:clrFrom>
            <a:clrTo>
              <a:srgbClr val="FF0000">
                <a:alpha val="0"/>
              </a:srgbClr>
            </a:clrTo>
          </a:clrChange>
        </a:blip>
        <a:srcRect l="2400" t="49320" r="2555" b="41468"/>
        <a:stretch>
          <a:fillRect/>
        </a:stretch>
      </cdr:blipFill>
      <cdr:spPr>
        <a:xfrm>
          <a:off x="457200" y="590550"/>
          <a:ext cx="6753225" cy="4733925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0.869</cdr:x>
      <cdr:y>0.11475</cdr:y>
    </cdr:from>
    <cdr:to>
      <cdr:x>0.95675</cdr:x>
      <cdr:y>0.948</cdr:y>
    </cdr:to>
    <cdr:pic>
      <cdr:nvPicPr>
        <cdr:cNvPr id="2" name="Picture 25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7534275" y="676275"/>
          <a:ext cx="762000" cy="4943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tabSelected="1" workbookViewId="0" topLeftCell="A1">
      <selection activeCell="B6" sqref="B6:E26"/>
    </sheetView>
  </sheetViews>
  <sheetFormatPr defaultColWidth="9.140625" defaultRowHeight="12.75"/>
  <cols>
    <col min="2" max="2" width="9.421875" style="0" bestFit="1" customWidth="1"/>
    <col min="4" max="4" width="6.8515625" style="0" customWidth="1"/>
    <col min="5" max="5" width="6.8515625" style="6" customWidth="1"/>
    <col min="6" max="6" width="6.7109375" style="6" customWidth="1"/>
    <col min="7" max="7" width="7.57421875" style="6" bestFit="1" customWidth="1"/>
  </cols>
  <sheetData>
    <row r="1" spans="1:2" ht="12.75">
      <c r="A1" s="1" t="s">
        <v>9</v>
      </c>
      <c r="B1" s="2" t="s">
        <v>15</v>
      </c>
    </row>
    <row r="2" spans="1:2" ht="12.75">
      <c r="A2" s="1" t="s">
        <v>10</v>
      </c>
      <c r="B2" s="2" t="s">
        <v>16</v>
      </c>
    </row>
    <row r="3" spans="1:2" ht="12.75">
      <c r="A3" s="1" t="s">
        <v>11</v>
      </c>
      <c r="B3" s="3">
        <v>38512</v>
      </c>
    </row>
    <row r="5" spans="1:13" s="4" customFormat="1" ht="12.75">
      <c r="A5" s="4" t="s">
        <v>4</v>
      </c>
      <c r="B5" s="4" t="s">
        <v>0</v>
      </c>
      <c r="C5" s="4" t="s">
        <v>8</v>
      </c>
      <c r="D5" s="4" t="s">
        <v>12</v>
      </c>
      <c r="E5" s="7" t="s">
        <v>1</v>
      </c>
      <c r="F5" s="7" t="s">
        <v>2</v>
      </c>
      <c r="G5" s="7" t="s">
        <v>3</v>
      </c>
      <c r="J5" s="4" t="s">
        <v>0</v>
      </c>
      <c r="K5" s="4" t="s">
        <v>8</v>
      </c>
      <c r="M5" s="5" t="s">
        <v>13</v>
      </c>
    </row>
    <row r="6" spans="2:14" ht="12.75">
      <c r="B6">
        <v>0</v>
      </c>
      <c r="C6">
        <v>0</v>
      </c>
      <c r="E6" s="6">
        <v>0</v>
      </c>
      <c r="J6">
        <f>B6</f>
        <v>0</v>
      </c>
      <c r="K6">
        <f>-1*C6</f>
        <v>0</v>
      </c>
      <c r="M6">
        <v>2.68</v>
      </c>
      <c r="N6">
        <v>1.4</v>
      </c>
    </row>
    <row r="7" spans="1:14" ht="12.75">
      <c r="A7">
        <v>1</v>
      </c>
      <c r="B7">
        <v>2</v>
      </c>
      <c r="C7">
        <v>1.1</v>
      </c>
      <c r="D7">
        <v>3</v>
      </c>
      <c r="E7">
        <v>1.5188</v>
      </c>
      <c r="F7">
        <v>2.2</v>
      </c>
      <c r="G7">
        <v>3.3412</v>
      </c>
      <c r="J7">
        <f aca="true" t="shared" si="0" ref="J7:J21">B7</f>
        <v>2</v>
      </c>
      <c r="K7">
        <f aca="true" t="shared" si="1" ref="K7:K21">-1*C7</f>
        <v>-1.1</v>
      </c>
      <c r="M7">
        <v>32.19</v>
      </c>
      <c r="N7">
        <v>1.4</v>
      </c>
    </row>
    <row r="8" spans="1:11" ht="12.75">
      <c r="A8">
        <v>2</v>
      </c>
      <c r="B8">
        <v>4</v>
      </c>
      <c r="C8">
        <v>2.08</v>
      </c>
      <c r="D8">
        <v>2</v>
      </c>
      <c r="E8">
        <v>2.0085</v>
      </c>
      <c r="F8">
        <v>4.16</v>
      </c>
      <c r="G8">
        <v>8.3555</v>
      </c>
      <c r="J8">
        <f t="shared" si="0"/>
        <v>4</v>
      </c>
      <c r="K8">
        <f t="shared" si="1"/>
        <v>-2.08</v>
      </c>
    </row>
    <row r="9" spans="1:11" ht="12.75">
      <c r="A9">
        <v>3</v>
      </c>
      <c r="B9">
        <v>6</v>
      </c>
      <c r="C9">
        <v>2.02</v>
      </c>
      <c r="D9">
        <v>2</v>
      </c>
      <c r="E9">
        <v>1.9813</v>
      </c>
      <c r="F9">
        <v>4.04</v>
      </c>
      <c r="G9">
        <v>8.0043</v>
      </c>
      <c r="J9">
        <f t="shared" si="0"/>
        <v>6</v>
      </c>
      <c r="K9">
        <f t="shared" si="1"/>
        <v>-2.02</v>
      </c>
    </row>
    <row r="10" spans="1:11" ht="12.75">
      <c r="A10">
        <v>4</v>
      </c>
      <c r="B10">
        <v>8</v>
      </c>
      <c r="C10">
        <v>1.88</v>
      </c>
      <c r="D10">
        <v>2</v>
      </c>
      <c r="E10">
        <v>2.1206</v>
      </c>
      <c r="F10">
        <v>3.76</v>
      </c>
      <c r="G10">
        <v>7.9736</v>
      </c>
      <c r="J10">
        <f t="shared" si="0"/>
        <v>8</v>
      </c>
      <c r="K10">
        <f t="shared" si="1"/>
        <v>-1.88</v>
      </c>
    </row>
    <row r="11" spans="1:11" ht="12.75">
      <c r="A11">
        <v>5</v>
      </c>
      <c r="B11">
        <v>10</v>
      </c>
      <c r="C11">
        <v>1.84</v>
      </c>
      <c r="D11">
        <v>2</v>
      </c>
      <c r="E11">
        <v>2.5455</v>
      </c>
      <c r="F11">
        <v>3.68</v>
      </c>
      <c r="G11">
        <v>9.3674</v>
      </c>
      <c r="J11">
        <f t="shared" si="0"/>
        <v>10</v>
      </c>
      <c r="K11">
        <f t="shared" si="1"/>
        <v>-1.84</v>
      </c>
    </row>
    <row r="12" spans="1:11" ht="12.75">
      <c r="A12">
        <v>6</v>
      </c>
      <c r="B12">
        <v>12</v>
      </c>
      <c r="C12">
        <v>1.76</v>
      </c>
      <c r="D12">
        <v>2</v>
      </c>
      <c r="E12">
        <v>2.5794</v>
      </c>
      <c r="F12">
        <v>3.52</v>
      </c>
      <c r="G12">
        <v>9.0797</v>
      </c>
      <c r="J12">
        <f t="shared" si="0"/>
        <v>12</v>
      </c>
      <c r="K12">
        <f t="shared" si="1"/>
        <v>-1.76</v>
      </c>
    </row>
    <row r="13" spans="1:11" ht="12.75">
      <c r="A13">
        <v>7</v>
      </c>
      <c r="B13">
        <v>14</v>
      </c>
      <c r="C13">
        <v>1.82</v>
      </c>
      <c r="D13">
        <v>2</v>
      </c>
      <c r="E13">
        <v>2.5276</v>
      </c>
      <c r="F13">
        <v>3.64</v>
      </c>
      <c r="G13">
        <v>9.2006</v>
      </c>
      <c r="J13">
        <f t="shared" si="0"/>
        <v>14</v>
      </c>
      <c r="K13">
        <f t="shared" si="1"/>
        <v>-1.82</v>
      </c>
    </row>
    <row r="14" spans="1:11" ht="12.75">
      <c r="A14">
        <v>8</v>
      </c>
      <c r="B14">
        <v>16</v>
      </c>
      <c r="C14">
        <v>1.82</v>
      </c>
      <c r="D14">
        <v>2</v>
      </c>
      <c r="E14">
        <v>2.7189</v>
      </c>
      <c r="F14">
        <v>3.64</v>
      </c>
      <c r="G14">
        <v>9.8968</v>
      </c>
      <c r="J14">
        <f t="shared" si="0"/>
        <v>16</v>
      </c>
      <c r="K14">
        <f t="shared" si="1"/>
        <v>-1.82</v>
      </c>
    </row>
    <row r="15" spans="1:11" ht="12.75">
      <c r="A15">
        <v>9</v>
      </c>
      <c r="B15">
        <v>18</v>
      </c>
      <c r="C15">
        <v>1.9</v>
      </c>
      <c r="D15">
        <v>2</v>
      </c>
      <c r="E15">
        <v>3.0321</v>
      </c>
      <c r="F15">
        <v>3.8</v>
      </c>
      <c r="G15">
        <v>11.5221</v>
      </c>
      <c r="J15">
        <f t="shared" si="0"/>
        <v>18</v>
      </c>
      <c r="K15">
        <f t="shared" si="1"/>
        <v>-1.9</v>
      </c>
    </row>
    <row r="16" spans="1:11" ht="12.75">
      <c r="A16">
        <v>10</v>
      </c>
      <c r="B16">
        <v>20</v>
      </c>
      <c r="C16">
        <v>1.84</v>
      </c>
      <c r="D16">
        <v>2</v>
      </c>
      <c r="E16">
        <v>2.9922</v>
      </c>
      <c r="F16">
        <v>3.68</v>
      </c>
      <c r="G16">
        <v>11.0114</v>
      </c>
      <c r="J16">
        <f t="shared" si="0"/>
        <v>20</v>
      </c>
      <c r="K16">
        <f t="shared" si="1"/>
        <v>-1.84</v>
      </c>
    </row>
    <row r="17" spans="1:11" ht="12.75">
      <c r="A17">
        <v>11</v>
      </c>
      <c r="B17">
        <v>22</v>
      </c>
      <c r="C17">
        <v>2.04</v>
      </c>
      <c r="D17">
        <v>1.5</v>
      </c>
      <c r="E17">
        <v>3.2538</v>
      </c>
      <c r="F17">
        <v>3.06</v>
      </c>
      <c r="G17">
        <v>9.9568</v>
      </c>
      <c r="J17">
        <f t="shared" si="0"/>
        <v>22</v>
      </c>
      <c r="K17">
        <f t="shared" si="1"/>
        <v>-2.04</v>
      </c>
    </row>
    <row r="18" spans="1:11" ht="12.75">
      <c r="A18">
        <v>12</v>
      </c>
      <c r="B18">
        <v>23</v>
      </c>
      <c r="C18">
        <v>2.18</v>
      </c>
      <c r="D18">
        <v>1</v>
      </c>
      <c r="E18">
        <v>2.9605</v>
      </c>
      <c r="F18">
        <v>2.18</v>
      </c>
      <c r="G18">
        <v>6.454</v>
      </c>
      <c r="J18">
        <f t="shared" si="0"/>
        <v>23</v>
      </c>
      <c r="K18">
        <f t="shared" si="1"/>
        <v>-2.18</v>
      </c>
    </row>
    <row r="19" spans="1:11" ht="12.75">
      <c r="A19">
        <v>13</v>
      </c>
      <c r="B19">
        <v>24</v>
      </c>
      <c r="C19">
        <v>2.08</v>
      </c>
      <c r="D19">
        <v>1</v>
      </c>
      <c r="E19">
        <v>3.0849</v>
      </c>
      <c r="F19">
        <v>2.08</v>
      </c>
      <c r="G19">
        <v>6.4167</v>
      </c>
      <c r="J19">
        <f t="shared" si="0"/>
        <v>24</v>
      </c>
      <c r="K19">
        <f t="shared" si="1"/>
        <v>-2.08</v>
      </c>
    </row>
    <row r="20" spans="1:11" ht="12.75">
      <c r="A20">
        <v>14</v>
      </c>
      <c r="B20">
        <v>25</v>
      </c>
      <c r="C20">
        <v>2.08</v>
      </c>
      <c r="D20">
        <v>1</v>
      </c>
      <c r="E20">
        <v>3.0804</v>
      </c>
      <c r="F20">
        <v>2.08</v>
      </c>
      <c r="G20">
        <v>6.4072</v>
      </c>
      <c r="J20">
        <f t="shared" si="0"/>
        <v>25</v>
      </c>
      <c r="K20">
        <f t="shared" si="1"/>
        <v>-2.08</v>
      </c>
    </row>
    <row r="21" spans="1:11" ht="12.75">
      <c r="A21">
        <v>15</v>
      </c>
      <c r="B21">
        <v>26</v>
      </c>
      <c r="C21">
        <v>2.08</v>
      </c>
      <c r="D21">
        <v>1</v>
      </c>
      <c r="E21">
        <v>3.1062</v>
      </c>
      <c r="F21">
        <v>2.08</v>
      </c>
      <c r="G21">
        <v>6.461</v>
      </c>
      <c r="J21">
        <f t="shared" si="0"/>
        <v>26</v>
      </c>
      <c r="K21">
        <f t="shared" si="1"/>
        <v>-2.08</v>
      </c>
    </row>
    <row r="22" spans="1:11" ht="12.75">
      <c r="A22">
        <v>16</v>
      </c>
      <c r="B22">
        <v>27</v>
      </c>
      <c r="C22">
        <v>2.3</v>
      </c>
      <c r="D22">
        <v>1</v>
      </c>
      <c r="E22">
        <v>2.9963</v>
      </c>
      <c r="F22">
        <v>2.3</v>
      </c>
      <c r="G22">
        <v>6.8916</v>
      </c>
      <c r="J22">
        <f>B22</f>
        <v>27</v>
      </c>
      <c r="K22">
        <f>-1*C22</f>
        <v>-2.3</v>
      </c>
    </row>
    <row r="23" spans="1:11" ht="12.75">
      <c r="A23">
        <v>17</v>
      </c>
      <c r="B23">
        <v>28</v>
      </c>
      <c r="C23">
        <v>2.32</v>
      </c>
      <c r="D23">
        <v>1.5</v>
      </c>
      <c r="E23">
        <v>2.6664</v>
      </c>
      <c r="F23">
        <v>3.48</v>
      </c>
      <c r="G23">
        <v>9.2791</v>
      </c>
      <c r="J23">
        <f>B23</f>
        <v>28</v>
      </c>
      <c r="K23">
        <f>-1*C23</f>
        <v>-2.32</v>
      </c>
    </row>
    <row r="24" spans="1:11" ht="12.75">
      <c r="A24">
        <v>18</v>
      </c>
      <c r="B24">
        <v>30</v>
      </c>
      <c r="C24">
        <v>2.18</v>
      </c>
      <c r="D24">
        <v>2</v>
      </c>
      <c r="E24">
        <v>1.7007</v>
      </c>
      <c r="F24">
        <v>4.36</v>
      </c>
      <c r="G24">
        <v>7.4149</v>
      </c>
      <c r="J24">
        <f>B24</f>
        <v>30</v>
      </c>
      <c r="K24">
        <f>-1*C24</f>
        <v>-2.18</v>
      </c>
    </row>
    <row r="25" spans="1:11" ht="12.75">
      <c r="A25">
        <v>19</v>
      </c>
      <c r="B25">
        <v>32</v>
      </c>
      <c r="C25">
        <v>1.52</v>
      </c>
      <c r="D25">
        <v>4</v>
      </c>
      <c r="E25">
        <v>0.3375</v>
      </c>
      <c r="F25">
        <v>3.8</v>
      </c>
      <c r="G25">
        <v>1.2825</v>
      </c>
      <c r="J25">
        <f>B25</f>
        <v>32</v>
      </c>
      <c r="K25">
        <f>-1*C25</f>
        <v>-1.52</v>
      </c>
    </row>
    <row r="26" spans="2:11" ht="12.75">
      <c r="B26">
        <v>34</v>
      </c>
      <c r="C26">
        <v>0</v>
      </c>
      <c r="E26" s="6">
        <v>0</v>
      </c>
      <c r="J26">
        <f>B26</f>
        <v>34</v>
      </c>
      <c r="K26">
        <f>-1*C26</f>
        <v>0</v>
      </c>
    </row>
    <row r="28" spans="1:7" ht="12.75">
      <c r="A28" s="1" t="s">
        <v>14</v>
      </c>
      <c r="E28" s="8">
        <f>G28/F28</f>
        <v>2.410081247968801</v>
      </c>
      <c r="F28" s="8">
        <f>SUM(F7:F26)</f>
        <v>61.539999999999985</v>
      </c>
      <c r="G28" s="8">
        <f>SUM(G7:G26)</f>
        <v>148.3164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9"/>
  <sheetViews>
    <sheetView workbookViewId="0" topLeftCell="A137">
      <selection activeCell="E153" sqref="E153:F159"/>
    </sheetView>
  </sheetViews>
  <sheetFormatPr defaultColWidth="9.140625" defaultRowHeight="12.75"/>
  <sheetData>
    <row r="1" spans="1:6" ht="12.75">
      <c r="A1">
        <v>32.806</v>
      </c>
      <c r="B1">
        <v>0.009</v>
      </c>
      <c r="C1">
        <v>0.5</v>
      </c>
      <c r="E1">
        <f>A1</f>
        <v>32.806</v>
      </c>
      <c r="F1">
        <f>-1*B1</f>
        <v>-0.009</v>
      </c>
    </row>
    <row r="2" spans="1:6" ht="12.75">
      <c r="A2">
        <v>32.817</v>
      </c>
      <c r="B2">
        <v>-0.154</v>
      </c>
      <c r="C2">
        <v>0.5</v>
      </c>
      <c r="E2">
        <f aca="true" t="shared" si="0" ref="E2:E29">A2</f>
        <v>32.817</v>
      </c>
      <c r="F2">
        <f aca="true" t="shared" si="1" ref="F2:F29">-1*B2</f>
        <v>0.154</v>
      </c>
    </row>
    <row r="3" spans="1:6" ht="12.75">
      <c r="A3">
        <v>31.81</v>
      </c>
      <c r="B3">
        <v>-0.838</v>
      </c>
      <c r="C3">
        <v>0.5</v>
      </c>
      <c r="E3">
        <f t="shared" si="0"/>
        <v>31.81</v>
      </c>
      <c r="F3">
        <f t="shared" si="1"/>
        <v>0.838</v>
      </c>
    </row>
    <row r="4" spans="1:6" ht="12.75">
      <c r="A4">
        <v>31.712</v>
      </c>
      <c r="B4">
        <v>-1.077</v>
      </c>
      <c r="C4">
        <v>0.5</v>
      </c>
      <c r="E4">
        <f t="shared" si="0"/>
        <v>31.712</v>
      </c>
      <c r="F4">
        <f t="shared" si="1"/>
        <v>1.077</v>
      </c>
    </row>
    <row r="5" spans="1:6" ht="12.75">
      <c r="A5">
        <v>31.345</v>
      </c>
      <c r="B5">
        <v>-1.599</v>
      </c>
      <c r="C5">
        <v>0.5</v>
      </c>
      <c r="E5">
        <f t="shared" si="0"/>
        <v>31.345</v>
      </c>
      <c r="F5">
        <f t="shared" si="1"/>
        <v>1.599</v>
      </c>
    </row>
    <row r="6" spans="1:6" ht="12.75">
      <c r="A6">
        <v>29.817</v>
      </c>
      <c r="B6">
        <v>-2.08</v>
      </c>
      <c r="C6">
        <v>0.5</v>
      </c>
      <c r="E6">
        <f t="shared" si="0"/>
        <v>29.817</v>
      </c>
      <c r="F6">
        <f t="shared" si="1"/>
        <v>2.08</v>
      </c>
    </row>
    <row r="7" spans="1:6" ht="12.75">
      <c r="A7">
        <v>27.928</v>
      </c>
      <c r="B7">
        <v>-2.226</v>
      </c>
      <c r="C7">
        <v>0.5</v>
      </c>
      <c r="E7">
        <f t="shared" si="0"/>
        <v>27.928</v>
      </c>
      <c r="F7">
        <f t="shared" si="1"/>
        <v>2.226</v>
      </c>
    </row>
    <row r="8" spans="1:6" ht="12.75">
      <c r="A8">
        <v>27.118</v>
      </c>
      <c r="B8">
        <v>-2.215</v>
      </c>
      <c r="C8">
        <v>0.5</v>
      </c>
      <c r="E8">
        <f t="shared" si="0"/>
        <v>27.118</v>
      </c>
      <c r="F8">
        <f t="shared" si="1"/>
        <v>2.215</v>
      </c>
    </row>
    <row r="9" spans="1:6" ht="12.75">
      <c r="A9">
        <v>25.769</v>
      </c>
      <c r="B9">
        <v>-2.001</v>
      </c>
      <c r="C9">
        <v>0.5</v>
      </c>
      <c r="E9">
        <f t="shared" si="0"/>
        <v>25.769</v>
      </c>
      <c r="F9">
        <f t="shared" si="1"/>
        <v>2.001</v>
      </c>
    </row>
    <row r="10" spans="1:6" ht="12.75">
      <c r="A10">
        <v>23.881</v>
      </c>
      <c r="B10">
        <v>-2.007</v>
      </c>
      <c r="C10">
        <v>0.5</v>
      </c>
      <c r="E10">
        <f t="shared" si="0"/>
        <v>23.881</v>
      </c>
      <c r="F10">
        <f t="shared" si="1"/>
        <v>2.007</v>
      </c>
    </row>
    <row r="11" spans="1:6" ht="12.75">
      <c r="A11">
        <v>23.071</v>
      </c>
      <c r="B11">
        <v>-2.082</v>
      </c>
      <c r="C11">
        <v>0.5</v>
      </c>
      <c r="E11">
        <f t="shared" si="0"/>
        <v>23.071</v>
      </c>
      <c r="F11">
        <f t="shared" si="1"/>
        <v>2.082</v>
      </c>
    </row>
    <row r="12" spans="1:6" ht="12.75">
      <c r="A12">
        <v>20.103</v>
      </c>
      <c r="B12">
        <v>-1.773</v>
      </c>
      <c r="C12">
        <v>0.5</v>
      </c>
      <c r="E12">
        <f t="shared" si="0"/>
        <v>20.103</v>
      </c>
      <c r="F12">
        <f t="shared" si="1"/>
        <v>1.773</v>
      </c>
    </row>
    <row r="13" spans="1:6" ht="12.75">
      <c r="A13">
        <v>17.944</v>
      </c>
      <c r="B13">
        <v>-1.822</v>
      </c>
      <c r="C13">
        <v>0.5</v>
      </c>
      <c r="E13">
        <f t="shared" si="0"/>
        <v>17.944</v>
      </c>
      <c r="F13">
        <f t="shared" si="1"/>
        <v>1.822</v>
      </c>
    </row>
    <row r="14" spans="1:6" ht="12.75">
      <c r="A14">
        <v>12.008</v>
      </c>
      <c r="B14">
        <v>-1.671</v>
      </c>
      <c r="C14">
        <v>0.5</v>
      </c>
      <c r="E14">
        <f t="shared" si="0"/>
        <v>12.008</v>
      </c>
      <c r="F14">
        <f t="shared" si="1"/>
        <v>1.671</v>
      </c>
    </row>
    <row r="15" spans="1:6" ht="12.75">
      <c r="A15">
        <v>7.961</v>
      </c>
      <c r="B15">
        <v>-1.765</v>
      </c>
      <c r="C15">
        <v>0.5</v>
      </c>
      <c r="E15">
        <f t="shared" si="0"/>
        <v>7.961</v>
      </c>
      <c r="F15">
        <f t="shared" si="1"/>
        <v>1.765</v>
      </c>
    </row>
    <row r="16" spans="1:6" ht="12.75">
      <c r="A16">
        <v>4.183</v>
      </c>
      <c r="B16">
        <v>-1.952</v>
      </c>
      <c r="C16">
        <v>0.5</v>
      </c>
      <c r="E16">
        <f t="shared" si="0"/>
        <v>4.183</v>
      </c>
      <c r="F16">
        <f t="shared" si="1"/>
        <v>1.952</v>
      </c>
    </row>
    <row r="17" spans="1:6" ht="12.75">
      <c r="A17">
        <v>3.914</v>
      </c>
      <c r="B17">
        <v>-1.91</v>
      </c>
      <c r="C17">
        <v>0.5</v>
      </c>
      <c r="E17">
        <f t="shared" si="0"/>
        <v>3.914</v>
      </c>
      <c r="F17">
        <f t="shared" si="1"/>
        <v>1.91</v>
      </c>
    </row>
    <row r="18" spans="1:6" ht="12.75">
      <c r="A18">
        <v>3.551</v>
      </c>
      <c r="B18">
        <v>-1.746</v>
      </c>
      <c r="C18">
        <v>0.5</v>
      </c>
      <c r="E18">
        <f t="shared" si="0"/>
        <v>3.551</v>
      </c>
      <c r="F18">
        <f t="shared" si="1"/>
        <v>1.746</v>
      </c>
    </row>
    <row r="19" spans="1:6" ht="12.75">
      <c r="A19">
        <v>2.771</v>
      </c>
      <c r="B19">
        <v>-1.358</v>
      </c>
      <c r="C19">
        <v>0.5</v>
      </c>
      <c r="E19">
        <f t="shared" si="0"/>
        <v>2.771</v>
      </c>
      <c r="F19">
        <f t="shared" si="1"/>
        <v>1.358</v>
      </c>
    </row>
    <row r="20" spans="1:6" ht="12.75">
      <c r="A20">
        <v>2.558</v>
      </c>
      <c r="B20">
        <v>-1.206</v>
      </c>
      <c r="C20">
        <v>0.5</v>
      </c>
      <c r="E20">
        <f t="shared" si="0"/>
        <v>2.558</v>
      </c>
      <c r="F20">
        <f t="shared" si="1"/>
        <v>1.206</v>
      </c>
    </row>
    <row r="21" spans="1:6" ht="12.75">
      <c r="A21">
        <v>2.391</v>
      </c>
      <c r="B21">
        <v>-0.979</v>
      </c>
      <c r="C21">
        <v>0.5</v>
      </c>
      <c r="E21">
        <f t="shared" si="0"/>
        <v>2.391</v>
      </c>
      <c r="F21">
        <f t="shared" si="1"/>
        <v>0.979</v>
      </c>
    </row>
    <row r="22" spans="1:6" ht="12.75">
      <c r="A22">
        <v>2.025</v>
      </c>
      <c r="B22">
        <v>-0.924</v>
      </c>
      <c r="C22">
        <v>0.5</v>
      </c>
      <c r="E22">
        <f t="shared" si="0"/>
        <v>2.025</v>
      </c>
      <c r="F22">
        <f t="shared" si="1"/>
        <v>0.924</v>
      </c>
    </row>
    <row r="23" spans="1:6" ht="12.75">
      <c r="A23">
        <v>1.714</v>
      </c>
      <c r="B23">
        <v>-0.804</v>
      </c>
      <c r="C23">
        <v>0.5</v>
      </c>
      <c r="E23">
        <f t="shared" si="0"/>
        <v>1.714</v>
      </c>
      <c r="F23">
        <f t="shared" si="1"/>
        <v>0.804</v>
      </c>
    </row>
    <row r="24" spans="1:6" ht="12.75">
      <c r="A24">
        <v>0.914</v>
      </c>
      <c r="B24">
        <v>-0.361</v>
      </c>
      <c r="C24">
        <v>0.5</v>
      </c>
      <c r="E24">
        <f t="shared" si="0"/>
        <v>0.914</v>
      </c>
      <c r="F24">
        <f t="shared" si="1"/>
        <v>0.361</v>
      </c>
    </row>
    <row r="25" spans="1:6" ht="12.75">
      <c r="A25">
        <v>0.739</v>
      </c>
      <c r="B25">
        <v>-0.175</v>
      </c>
      <c r="C25">
        <v>0.5</v>
      </c>
      <c r="E25">
        <f t="shared" si="0"/>
        <v>0.739</v>
      </c>
      <c r="F25">
        <f t="shared" si="1"/>
        <v>0.175</v>
      </c>
    </row>
    <row r="26" spans="1:6" ht="12.75">
      <c r="A26">
        <v>0.888</v>
      </c>
      <c r="B26">
        <v>-0.101</v>
      </c>
      <c r="C26">
        <v>0.5</v>
      </c>
      <c r="E26">
        <f t="shared" si="0"/>
        <v>0.888</v>
      </c>
      <c r="F26">
        <f t="shared" si="1"/>
        <v>0.101</v>
      </c>
    </row>
    <row r="27" spans="1:6" ht="12.75">
      <c r="A27">
        <v>1.275</v>
      </c>
      <c r="B27">
        <v>-0.065</v>
      </c>
      <c r="C27">
        <v>0.5</v>
      </c>
      <c r="E27">
        <f t="shared" si="0"/>
        <v>1.275</v>
      </c>
      <c r="F27">
        <f t="shared" si="1"/>
        <v>0.065</v>
      </c>
    </row>
    <row r="28" spans="1:6" ht="12.75">
      <c r="A28">
        <v>1.308</v>
      </c>
      <c r="B28">
        <v>0.009</v>
      </c>
      <c r="C28">
        <v>0.5</v>
      </c>
      <c r="E28">
        <f t="shared" si="0"/>
        <v>1.308</v>
      </c>
      <c r="F28">
        <f t="shared" si="1"/>
        <v>-0.009</v>
      </c>
    </row>
    <row r="30" spans="1:6" ht="12.75">
      <c r="A30">
        <v>2.616</v>
      </c>
      <c r="B30">
        <v>0.009</v>
      </c>
      <c r="C30">
        <v>1</v>
      </c>
      <c r="E30">
        <f aca="true" t="shared" si="2" ref="E30:E93">A30</f>
        <v>2.616</v>
      </c>
      <c r="F30">
        <f aca="true" t="shared" si="3" ref="F30:F93">-1*B30</f>
        <v>-0.009</v>
      </c>
    </row>
    <row r="31" spans="1:6" ht="12.75">
      <c r="A31">
        <v>2.524</v>
      </c>
      <c r="B31">
        <v>-0.157</v>
      </c>
      <c r="C31">
        <v>1</v>
      </c>
      <c r="E31">
        <f t="shared" si="2"/>
        <v>2.524</v>
      </c>
      <c r="F31">
        <f t="shared" si="3"/>
        <v>0.157</v>
      </c>
    </row>
    <row r="32" spans="1:6" ht="12.75">
      <c r="A32">
        <v>1.686</v>
      </c>
      <c r="B32">
        <v>-0.212</v>
      </c>
      <c r="C32">
        <v>1</v>
      </c>
      <c r="E32">
        <f t="shared" si="2"/>
        <v>1.686</v>
      </c>
      <c r="F32">
        <f t="shared" si="3"/>
        <v>0.212</v>
      </c>
    </row>
    <row r="33" spans="1:6" ht="12.75">
      <c r="A33">
        <v>1.446</v>
      </c>
      <c r="B33">
        <v>-0.359</v>
      </c>
      <c r="C33">
        <v>1</v>
      </c>
      <c r="E33">
        <f t="shared" si="2"/>
        <v>1.446</v>
      </c>
      <c r="F33">
        <f t="shared" si="3"/>
        <v>0.359</v>
      </c>
    </row>
    <row r="34" spans="1:6" ht="12.75">
      <c r="A34">
        <v>1.423</v>
      </c>
      <c r="B34">
        <v>-0.451</v>
      </c>
      <c r="C34">
        <v>1</v>
      </c>
      <c r="E34">
        <f t="shared" si="2"/>
        <v>1.423</v>
      </c>
      <c r="F34">
        <f t="shared" si="3"/>
        <v>0.451</v>
      </c>
    </row>
    <row r="35" spans="1:6" ht="12.75">
      <c r="A35">
        <v>2.025</v>
      </c>
      <c r="B35">
        <v>-0.78</v>
      </c>
      <c r="C35">
        <v>1</v>
      </c>
      <c r="E35">
        <f t="shared" si="2"/>
        <v>2.025</v>
      </c>
      <c r="F35">
        <f t="shared" si="3"/>
        <v>0.78</v>
      </c>
    </row>
    <row r="36" spans="1:6" ht="12.75">
      <c r="A36">
        <v>2.845</v>
      </c>
      <c r="B36">
        <v>-0.837</v>
      </c>
      <c r="C36">
        <v>1</v>
      </c>
      <c r="E36">
        <f t="shared" si="2"/>
        <v>2.845</v>
      </c>
      <c r="F36">
        <f t="shared" si="3"/>
        <v>0.837</v>
      </c>
    </row>
    <row r="37" spans="1:6" ht="12.75">
      <c r="A37">
        <v>3.133</v>
      </c>
      <c r="B37">
        <v>-1.353</v>
      </c>
      <c r="C37">
        <v>1</v>
      </c>
      <c r="E37">
        <f t="shared" si="2"/>
        <v>3.133</v>
      </c>
      <c r="F37">
        <f t="shared" si="3"/>
        <v>1.353</v>
      </c>
    </row>
    <row r="38" spans="1:6" ht="12.75">
      <c r="A38">
        <v>3.245</v>
      </c>
      <c r="B38">
        <v>-1.445</v>
      </c>
      <c r="C38">
        <v>1</v>
      </c>
      <c r="E38">
        <f t="shared" si="2"/>
        <v>3.245</v>
      </c>
      <c r="F38">
        <f t="shared" si="3"/>
        <v>1.445</v>
      </c>
    </row>
    <row r="39" spans="1:6" ht="12.75">
      <c r="A39">
        <v>3.914</v>
      </c>
      <c r="B39">
        <v>-1.787</v>
      </c>
      <c r="C39">
        <v>1</v>
      </c>
      <c r="E39">
        <f t="shared" si="2"/>
        <v>3.914</v>
      </c>
      <c r="F39">
        <f t="shared" si="3"/>
        <v>1.787</v>
      </c>
    </row>
    <row r="40" spans="1:6" ht="12.75">
      <c r="A40">
        <v>4.183</v>
      </c>
      <c r="B40">
        <v>-1.829</v>
      </c>
      <c r="C40">
        <v>1</v>
      </c>
      <c r="E40">
        <f t="shared" si="2"/>
        <v>4.183</v>
      </c>
      <c r="F40">
        <f t="shared" si="3"/>
        <v>1.829</v>
      </c>
    </row>
    <row r="41" spans="1:6" ht="12.75">
      <c r="A41">
        <v>7.961</v>
      </c>
      <c r="B41">
        <v>-1.647</v>
      </c>
      <c r="C41">
        <v>1</v>
      </c>
      <c r="E41">
        <f t="shared" si="2"/>
        <v>7.961</v>
      </c>
      <c r="F41">
        <f t="shared" si="3"/>
        <v>1.647</v>
      </c>
    </row>
    <row r="42" spans="1:6" ht="12.75">
      <c r="A42">
        <v>12.008</v>
      </c>
      <c r="B42">
        <v>-1.579</v>
      </c>
      <c r="C42">
        <v>1</v>
      </c>
      <c r="E42">
        <f t="shared" si="2"/>
        <v>12.008</v>
      </c>
      <c r="F42">
        <f t="shared" si="3"/>
        <v>1.579</v>
      </c>
    </row>
    <row r="43" spans="1:6" ht="12.75">
      <c r="A43">
        <v>17.944</v>
      </c>
      <c r="B43">
        <v>-1.746</v>
      </c>
      <c r="C43">
        <v>1</v>
      </c>
      <c r="E43">
        <f t="shared" si="2"/>
        <v>17.944</v>
      </c>
      <c r="F43">
        <f t="shared" si="3"/>
        <v>1.746</v>
      </c>
    </row>
    <row r="44" spans="1:6" ht="12.75">
      <c r="A44">
        <v>20.103</v>
      </c>
      <c r="B44">
        <v>-1.694</v>
      </c>
      <c r="C44">
        <v>1</v>
      </c>
      <c r="E44">
        <f t="shared" si="2"/>
        <v>20.103</v>
      </c>
      <c r="F44">
        <f t="shared" si="3"/>
        <v>1.694</v>
      </c>
    </row>
    <row r="45" spans="1:6" ht="12.75">
      <c r="A45">
        <v>23.071</v>
      </c>
      <c r="B45">
        <v>-1.992</v>
      </c>
      <c r="C45">
        <v>1</v>
      </c>
      <c r="E45">
        <f t="shared" si="2"/>
        <v>23.071</v>
      </c>
      <c r="F45">
        <f t="shared" si="3"/>
        <v>1.992</v>
      </c>
    </row>
    <row r="46" spans="1:6" ht="12.75">
      <c r="A46">
        <v>23.881</v>
      </c>
      <c r="B46">
        <v>-1.927</v>
      </c>
      <c r="C46">
        <v>1</v>
      </c>
      <c r="E46">
        <f t="shared" si="2"/>
        <v>23.881</v>
      </c>
      <c r="F46">
        <f t="shared" si="3"/>
        <v>1.927</v>
      </c>
    </row>
    <row r="47" spans="1:6" ht="12.75">
      <c r="A47">
        <v>25.769</v>
      </c>
      <c r="B47">
        <v>-1.922</v>
      </c>
      <c r="C47">
        <v>1</v>
      </c>
      <c r="E47">
        <f t="shared" si="2"/>
        <v>25.769</v>
      </c>
      <c r="F47">
        <f t="shared" si="3"/>
        <v>1.922</v>
      </c>
    </row>
    <row r="48" spans="1:6" ht="12.75">
      <c r="A48">
        <v>27.118</v>
      </c>
      <c r="B48">
        <v>-2.129</v>
      </c>
      <c r="C48">
        <v>1</v>
      </c>
      <c r="E48">
        <f t="shared" si="2"/>
        <v>27.118</v>
      </c>
      <c r="F48">
        <f t="shared" si="3"/>
        <v>2.129</v>
      </c>
    </row>
    <row r="49" spans="1:6" ht="12.75">
      <c r="A49">
        <v>27.928</v>
      </c>
      <c r="B49">
        <v>-2.136</v>
      </c>
      <c r="C49">
        <v>1</v>
      </c>
      <c r="E49">
        <f t="shared" si="2"/>
        <v>27.928</v>
      </c>
      <c r="F49">
        <f t="shared" si="3"/>
        <v>2.136</v>
      </c>
    </row>
    <row r="50" spans="1:6" ht="12.75">
      <c r="A50">
        <v>29.336</v>
      </c>
      <c r="B50">
        <v>-2.035</v>
      </c>
      <c r="C50">
        <v>1</v>
      </c>
      <c r="E50">
        <f t="shared" si="2"/>
        <v>29.336</v>
      </c>
      <c r="F50">
        <f t="shared" si="3"/>
        <v>2.035</v>
      </c>
    </row>
    <row r="51" spans="1:6" ht="12.75">
      <c r="A51">
        <v>30.086</v>
      </c>
      <c r="B51">
        <v>-1.883</v>
      </c>
      <c r="C51">
        <v>1</v>
      </c>
      <c r="E51">
        <f t="shared" si="2"/>
        <v>30.086</v>
      </c>
      <c r="F51">
        <f t="shared" si="3"/>
        <v>1.883</v>
      </c>
    </row>
    <row r="52" spans="1:6" ht="12.75">
      <c r="A52">
        <v>30.754</v>
      </c>
      <c r="B52">
        <v>-1.658</v>
      </c>
      <c r="C52">
        <v>1</v>
      </c>
      <c r="E52">
        <f t="shared" si="2"/>
        <v>30.754</v>
      </c>
      <c r="F52">
        <f t="shared" si="3"/>
        <v>1.658</v>
      </c>
    </row>
    <row r="53" spans="1:6" ht="12.75">
      <c r="A53">
        <v>30.978</v>
      </c>
      <c r="B53">
        <v>-1.311</v>
      </c>
      <c r="C53">
        <v>1</v>
      </c>
      <c r="E53">
        <f t="shared" si="2"/>
        <v>30.978</v>
      </c>
      <c r="F53">
        <f t="shared" si="3"/>
        <v>1.311</v>
      </c>
    </row>
    <row r="54" spans="1:6" ht="12.75">
      <c r="A54">
        <v>31.085</v>
      </c>
      <c r="B54">
        <v>-0.691</v>
      </c>
      <c r="C54">
        <v>1</v>
      </c>
      <c r="E54">
        <f t="shared" si="2"/>
        <v>31.085</v>
      </c>
      <c r="F54">
        <f t="shared" si="3"/>
        <v>0.691</v>
      </c>
    </row>
    <row r="55" spans="1:6" ht="12.75">
      <c r="A55">
        <v>31.707</v>
      </c>
      <c r="B55">
        <v>-0.249</v>
      </c>
      <c r="C55">
        <v>1</v>
      </c>
      <c r="E55">
        <f t="shared" si="2"/>
        <v>31.707</v>
      </c>
      <c r="F55">
        <f t="shared" si="3"/>
        <v>0.249</v>
      </c>
    </row>
    <row r="56" spans="1:6" ht="12.75">
      <c r="A56">
        <v>31.612</v>
      </c>
      <c r="B56">
        <v>0.009</v>
      </c>
      <c r="C56">
        <v>1</v>
      </c>
      <c r="E56">
        <f t="shared" si="2"/>
        <v>31.612</v>
      </c>
      <c r="F56">
        <f t="shared" si="3"/>
        <v>-0.009</v>
      </c>
    </row>
    <row r="58" spans="1:6" ht="12.75">
      <c r="A58">
        <v>3.923</v>
      </c>
      <c r="B58">
        <v>0.009</v>
      </c>
      <c r="C58">
        <v>1.5</v>
      </c>
      <c r="E58">
        <f t="shared" si="2"/>
        <v>3.923</v>
      </c>
      <c r="F58">
        <f t="shared" si="3"/>
        <v>-0.009</v>
      </c>
    </row>
    <row r="59" spans="1:6" ht="12.75">
      <c r="A59">
        <v>3.815</v>
      </c>
      <c r="B59">
        <v>-0.23</v>
      </c>
      <c r="C59">
        <v>1.5</v>
      </c>
      <c r="E59">
        <f t="shared" si="2"/>
        <v>3.815</v>
      </c>
      <c r="F59">
        <f t="shared" si="3"/>
        <v>0.23</v>
      </c>
    </row>
    <row r="60" spans="1:6" ht="12.75">
      <c r="A60">
        <v>2.616</v>
      </c>
      <c r="B60">
        <v>-0.285</v>
      </c>
      <c r="C60">
        <v>1.5</v>
      </c>
      <c r="E60">
        <f t="shared" si="2"/>
        <v>2.616</v>
      </c>
      <c r="F60">
        <f t="shared" si="3"/>
        <v>0.285</v>
      </c>
    </row>
    <row r="61" spans="1:6" ht="12.75">
      <c r="A61">
        <v>2.042</v>
      </c>
      <c r="B61">
        <v>-0.616</v>
      </c>
      <c r="C61">
        <v>1.5</v>
      </c>
      <c r="E61">
        <f t="shared" si="2"/>
        <v>2.042</v>
      </c>
      <c r="F61">
        <f t="shared" si="3"/>
        <v>0.616</v>
      </c>
    </row>
    <row r="62" spans="1:6" ht="12.75">
      <c r="A62">
        <v>3.293</v>
      </c>
      <c r="B62">
        <v>-0.696</v>
      </c>
      <c r="C62">
        <v>1.5</v>
      </c>
      <c r="E62">
        <f t="shared" si="2"/>
        <v>3.293</v>
      </c>
      <c r="F62">
        <f t="shared" si="3"/>
        <v>0.696</v>
      </c>
    </row>
    <row r="63" spans="1:6" ht="12.75">
      <c r="A63">
        <v>3.725</v>
      </c>
      <c r="B63">
        <v>-1.519</v>
      </c>
      <c r="C63">
        <v>1.5</v>
      </c>
      <c r="E63">
        <f t="shared" si="2"/>
        <v>3.725</v>
      </c>
      <c r="F63">
        <f t="shared" si="3"/>
        <v>1.519</v>
      </c>
    </row>
    <row r="64" spans="1:6" ht="12.75">
      <c r="A64">
        <v>3.914</v>
      </c>
      <c r="B64">
        <v>-1.664</v>
      </c>
      <c r="C64">
        <v>1.5</v>
      </c>
      <c r="E64">
        <f t="shared" si="2"/>
        <v>3.914</v>
      </c>
      <c r="F64">
        <f t="shared" si="3"/>
        <v>1.664</v>
      </c>
    </row>
    <row r="65" spans="1:6" ht="12.75">
      <c r="A65">
        <v>4.183</v>
      </c>
      <c r="B65">
        <v>-1.706</v>
      </c>
      <c r="C65">
        <v>1.5</v>
      </c>
      <c r="E65">
        <f t="shared" si="2"/>
        <v>4.183</v>
      </c>
      <c r="F65">
        <f t="shared" si="3"/>
        <v>1.706</v>
      </c>
    </row>
    <row r="66" spans="1:6" ht="12.75">
      <c r="A66">
        <v>7.961</v>
      </c>
      <c r="B66">
        <v>-1.529</v>
      </c>
      <c r="C66">
        <v>1.5</v>
      </c>
      <c r="E66">
        <f t="shared" si="2"/>
        <v>7.961</v>
      </c>
      <c r="F66">
        <f t="shared" si="3"/>
        <v>1.529</v>
      </c>
    </row>
    <row r="67" spans="1:6" ht="12.75">
      <c r="A67">
        <v>9.85</v>
      </c>
      <c r="B67">
        <v>-1.556</v>
      </c>
      <c r="C67">
        <v>1.5</v>
      </c>
      <c r="E67">
        <f t="shared" si="2"/>
        <v>9.85</v>
      </c>
      <c r="F67">
        <f t="shared" si="3"/>
        <v>1.556</v>
      </c>
    </row>
    <row r="68" spans="1:6" ht="12.75">
      <c r="A68">
        <v>12.008</v>
      </c>
      <c r="B68">
        <v>-1.487</v>
      </c>
      <c r="C68">
        <v>1.5</v>
      </c>
      <c r="E68">
        <f t="shared" si="2"/>
        <v>12.008</v>
      </c>
      <c r="F68">
        <f t="shared" si="3"/>
        <v>1.487</v>
      </c>
    </row>
    <row r="69" spans="1:6" ht="12.75">
      <c r="A69">
        <v>17.944</v>
      </c>
      <c r="B69">
        <v>-1.67</v>
      </c>
      <c r="C69">
        <v>1.5</v>
      </c>
      <c r="E69">
        <f t="shared" si="2"/>
        <v>17.944</v>
      </c>
      <c r="F69">
        <f t="shared" si="3"/>
        <v>1.67</v>
      </c>
    </row>
    <row r="70" spans="1:6" ht="12.75">
      <c r="A70">
        <v>20.103</v>
      </c>
      <c r="B70">
        <v>-1.616</v>
      </c>
      <c r="C70">
        <v>1.5</v>
      </c>
      <c r="E70">
        <f t="shared" si="2"/>
        <v>20.103</v>
      </c>
      <c r="F70">
        <f t="shared" si="3"/>
        <v>1.616</v>
      </c>
    </row>
    <row r="71" spans="1:6" ht="12.75">
      <c r="A71">
        <v>23.071</v>
      </c>
      <c r="B71">
        <v>-1.901</v>
      </c>
      <c r="C71">
        <v>1.5</v>
      </c>
      <c r="E71">
        <f t="shared" si="2"/>
        <v>23.071</v>
      </c>
      <c r="F71">
        <f t="shared" si="3"/>
        <v>1.901</v>
      </c>
    </row>
    <row r="72" spans="1:6" ht="12.75">
      <c r="A72">
        <v>25.769</v>
      </c>
      <c r="B72">
        <v>-1.842</v>
      </c>
      <c r="C72">
        <v>1.5</v>
      </c>
      <c r="E72">
        <f t="shared" si="2"/>
        <v>25.769</v>
      </c>
      <c r="F72">
        <f t="shared" si="3"/>
        <v>1.842</v>
      </c>
    </row>
    <row r="73" spans="1:6" ht="12.75">
      <c r="A73">
        <v>27.118</v>
      </c>
      <c r="B73">
        <v>-2.044</v>
      </c>
      <c r="C73">
        <v>1.5</v>
      </c>
      <c r="E73">
        <f t="shared" si="2"/>
        <v>27.118</v>
      </c>
      <c r="F73">
        <f t="shared" si="3"/>
        <v>2.044</v>
      </c>
    </row>
    <row r="74" spans="1:6" ht="12.75">
      <c r="A74">
        <v>27.928</v>
      </c>
      <c r="B74">
        <v>-2.047</v>
      </c>
      <c r="C74">
        <v>1.5</v>
      </c>
      <c r="E74">
        <f t="shared" si="2"/>
        <v>27.928</v>
      </c>
      <c r="F74">
        <f t="shared" si="3"/>
        <v>2.047</v>
      </c>
    </row>
    <row r="75" spans="1:6" ht="12.75">
      <c r="A75">
        <v>28.898</v>
      </c>
      <c r="B75">
        <v>-1.979</v>
      </c>
      <c r="C75">
        <v>1.5</v>
      </c>
      <c r="E75">
        <f t="shared" si="2"/>
        <v>28.898</v>
      </c>
      <c r="F75">
        <f t="shared" si="3"/>
        <v>1.979</v>
      </c>
    </row>
    <row r="76" spans="1:6" ht="12.75">
      <c r="A76">
        <v>30.155</v>
      </c>
      <c r="B76">
        <v>-1.717</v>
      </c>
      <c r="C76">
        <v>1.5</v>
      </c>
      <c r="E76">
        <f t="shared" si="2"/>
        <v>30.155</v>
      </c>
      <c r="F76">
        <f t="shared" si="3"/>
        <v>1.717</v>
      </c>
    </row>
    <row r="77" spans="1:6" ht="12.75">
      <c r="A77">
        <v>30.236</v>
      </c>
      <c r="B77">
        <v>-1.527</v>
      </c>
      <c r="C77">
        <v>1.5</v>
      </c>
      <c r="E77">
        <f t="shared" si="2"/>
        <v>30.236</v>
      </c>
      <c r="F77">
        <f t="shared" si="3"/>
        <v>1.527</v>
      </c>
    </row>
    <row r="78" spans="1:6" ht="12.75">
      <c r="A78">
        <v>30.357</v>
      </c>
      <c r="B78">
        <v>-0.562</v>
      </c>
      <c r="C78">
        <v>1.5</v>
      </c>
      <c r="E78">
        <f t="shared" si="2"/>
        <v>30.357</v>
      </c>
      <c r="F78">
        <f t="shared" si="3"/>
        <v>0.562</v>
      </c>
    </row>
    <row r="79" spans="1:6" ht="12.75">
      <c r="A79">
        <v>30.57</v>
      </c>
      <c r="B79">
        <v>-0.363</v>
      </c>
      <c r="C79">
        <v>1.5</v>
      </c>
      <c r="E79">
        <f t="shared" si="2"/>
        <v>30.57</v>
      </c>
      <c r="F79">
        <f t="shared" si="3"/>
        <v>0.363</v>
      </c>
    </row>
    <row r="80" spans="1:6" ht="12.75">
      <c r="A80">
        <v>30.417</v>
      </c>
      <c r="B80">
        <v>0.009</v>
      </c>
      <c r="C80">
        <v>1.5</v>
      </c>
      <c r="E80">
        <f t="shared" si="2"/>
        <v>30.417</v>
      </c>
      <c r="F80">
        <f t="shared" si="3"/>
        <v>-0.009</v>
      </c>
    </row>
    <row r="82" spans="1:6" ht="12.75">
      <c r="A82">
        <v>29.332</v>
      </c>
      <c r="B82">
        <v>0.009</v>
      </c>
      <c r="C82">
        <v>2</v>
      </c>
      <c r="E82">
        <f t="shared" si="2"/>
        <v>29.332</v>
      </c>
      <c r="F82">
        <f t="shared" si="3"/>
        <v>-0.009</v>
      </c>
    </row>
    <row r="83" spans="1:6" ht="12.75">
      <c r="A83">
        <v>29.511</v>
      </c>
      <c r="B83">
        <v>-0.451</v>
      </c>
      <c r="C83">
        <v>2</v>
      </c>
      <c r="E83">
        <f t="shared" si="2"/>
        <v>29.511</v>
      </c>
      <c r="F83">
        <f t="shared" si="3"/>
        <v>0.451</v>
      </c>
    </row>
    <row r="84" spans="1:6" ht="12.75">
      <c r="A84">
        <v>29.226</v>
      </c>
      <c r="B84">
        <v>-1.777</v>
      </c>
      <c r="C84">
        <v>2</v>
      </c>
      <c r="E84">
        <f t="shared" si="2"/>
        <v>29.226</v>
      </c>
      <c r="F84">
        <f t="shared" si="3"/>
        <v>1.777</v>
      </c>
    </row>
    <row r="85" spans="1:6" ht="12.75">
      <c r="A85">
        <v>28.272</v>
      </c>
      <c r="B85">
        <v>-1.942</v>
      </c>
      <c r="C85">
        <v>2</v>
      </c>
      <c r="E85">
        <f t="shared" si="2"/>
        <v>28.272</v>
      </c>
      <c r="F85">
        <f t="shared" si="3"/>
        <v>1.942</v>
      </c>
    </row>
    <row r="86" spans="1:6" ht="12.75">
      <c r="A86">
        <v>27.118</v>
      </c>
      <c r="B86">
        <v>-1.959</v>
      </c>
      <c r="C86">
        <v>2</v>
      </c>
      <c r="E86">
        <f t="shared" si="2"/>
        <v>27.118</v>
      </c>
      <c r="F86">
        <f t="shared" si="3"/>
        <v>1.959</v>
      </c>
    </row>
    <row r="87" spans="1:6" ht="12.75">
      <c r="A87">
        <v>26.039</v>
      </c>
      <c r="B87">
        <v>-1.773</v>
      </c>
      <c r="C87">
        <v>2</v>
      </c>
      <c r="E87">
        <f t="shared" si="2"/>
        <v>26.039</v>
      </c>
      <c r="F87">
        <f t="shared" si="3"/>
        <v>1.773</v>
      </c>
    </row>
    <row r="88" spans="1:6" ht="12.75">
      <c r="A88">
        <v>23.071</v>
      </c>
      <c r="B88">
        <v>-1.811</v>
      </c>
      <c r="C88">
        <v>2</v>
      </c>
      <c r="E88">
        <f t="shared" si="2"/>
        <v>23.071</v>
      </c>
      <c r="F88">
        <f t="shared" si="3"/>
        <v>1.811</v>
      </c>
    </row>
    <row r="89" spans="1:6" ht="12.75">
      <c r="A89">
        <v>20.103</v>
      </c>
      <c r="B89">
        <v>-1.538</v>
      </c>
      <c r="C89">
        <v>2</v>
      </c>
      <c r="E89">
        <f t="shared" si="2"/>
        <v>20.103</v>
      </c>
      <c r="F89">
        <f t="shared" si="3"/>
        <v>1.538</v>
      </c>
    </row>
    <row r="90" spans="1:6" ht="12.75">
      <c r="A90">
        <v>17.944</v>
      </c>
      <c r="B90">
        <v>-1.595</v>
      </c>
      <c r="C90">
        <v>2</v>
      </c>
      <c r="E90">
        <f t="shared" si="2"/>
        <v>17.944</v>
      </c>
      <c r="F90">
        <f t="shared" si="3"/>
        <v>1.595</v>
      </c>
    </row>
    <row r="91" spans="1:6" ht="12.75">
      <c r="A91">
        <v>12.278</v>
      </c>
      <c r="B91">
        <v>-1.335</v>
      </c>
      <c r="C91">
        <v>2</v>
      </c>
      <c r="E91">
        <f t="shared" si="2"/>
        <v>12.278</v>
      </c>
      <c r="F91">
        <f t="shared" si="3"/>
        <v>1.335</v>
      </c>
    </row>
    <row r="92" spans="1:6" ht="12.75">
      <c r="A92">
        <v>10.063</v>
      </c>
      <c r="B92">
        <v>-1.431</v>
      </c>
      <c r="C92">
        <v>2</v>
      </c>
      <c r="E92">
        <f t="shared" si="2"/>
        <v>10.063</v>
      </c>
      <c r="F92">
        <f t="shared" si="3"/>
        <v>1.431</v>
      </c>
    </row>
    <row r="93" spans="1:6" ht="12.75">
      <c r="A93">
        <v>6.882</v>
      </c>
      <c r="B93">
        <v>-0.932</v>
      </c>
      <c r="C93">
        <v>2</v>
      </c>
      <c r="E93">
        <f t="shared" si="2"/>
        <v>6.882</v>
      </c>
      <c r="F93">
        <f t="shared" si="3"/>
        <v>0.932</v>
      </c>
    </row>
    <row r="94" spans="1:6" ht="12.75">
      <c r="A94">
        <v>4.993</v>
      </c>
      <c r="B94">
        <v>-0.947</v>
      </c>
      <c r="C94">
        <v>2</v>
      </c>
      <c r="E94">
        <f aca="true" t="shared" si="4" ref="E94:E157">A94</f>
        <v>4.993</v>
      </c>
      <c r="F94">
        <f aca="true" t="shared" si="5" ref="F94:F157">-1*B94</f>
        <v>0.947</v>
      </c>
    </row>
    <row r="95" spans="1:6" ht="12.75">
      <c r="A95">
        <v>4.183</v>
      </c>
      <c r="B95">
        <v>-1.033</v>
      </c>
      <c r="C95">
        <v>2</v>
      </c>
      <c r="E95">
        <f t="shared" si="4"/>
        <v>4.183</v>
      </c>
      <c r="F95">
        <f t="shared" si="5"/>
        <v>1.033</v>
      </c>
    </row>
    <row r="96" spans="1:6" ht="12.75">
      <c r="A96">
        <v>3.914</v>
      </c>
      <c r="B96">
        <v>-0.857</v>
      </c>
      <c r="C96">
        <v>2</v>
      </c>
      <c r="E96">
        <f t="shared" si="4"/>
        <v>3.914</v>
      </c>
      <c r="F96">
        <f t="shared" si="5"/>
        <v>0.857</v>
      </c>
    </row>
    <row r="97" spans="1:6" ht="12.75">
      <c r="A97">
        <v>3.733</v>
      </c>
      <c r="B97">
        <v>-0.556</v>
      </c>
      <c r="C97">
        <v>2</v>
      </c>
      <c r="E97">
        <f t="shared" si="4"/>
        <v>3.733</v>
      </c>
      <c r="F97">
        <f t="shared" si="5"/>
        <v>0.556</v>
      </c>
    </row>
    <row r="98" spans="1:6" ht="12.75">
      <c r="A98">
        <v>3.282</v>
      </c>
      <c r="B98">
        <v>-0.494</v>
      </c>
      <c r="C98">
        <v>2</v>
      </c>
      <c r="E98">
        <f t="shared" si="4"/>
        <v>3.282</v>
      </c>
      <c r="F98">
        <f t="shared" si="5"/>
        <v>0.494</v>
      </c>
    </row>
    <row r="99" spans="1:6" ht="12.75">
      <c r="A99">
        <v>3.48</v>
      </c>
      <c r="B99">
        <v>-0.378</v>
      </c>
      <c r="C99">
        <v>2</v>
      </c>
      <c r="E99">
        <f t="shared" si="4"/>
        <v>3.48</v>
      </c>
      <c r="F99">
        <f t="shared" si="5"/>
        <v>0.378</v>
      </c>
    </row>
    <row r="100" spans="1:6" ht="12.75">
      <c r="A100">
        <v>5.073</v>
      </c>
      <c r="B100">
        <v>-0.322</v>
      </c>
      <c r="C100">
        <v>2</v>
      </c>
      <c r="E100">
        <f t="shared" si="4"/>
        <v>5.073</v>
      </c>
      <c r="F100">
        <f t="shared" si="5"/>
        <v>0.322</v>
      </c>
    </row>
    <row r="101" spans="1:6" ht="12.75">
      <c r="A101">
        <v>5.231</v>
      </c>
      <c r="B101">
        <v>0.009</v>
      </c>
      <c r="C101">
        <v>2</v>
      </c>
      <c r="E101">
        <f t="shared" si="4"/>
        <v>5.231</v>
      </c>
      <c r="F101">
        <f t="shared" si="5"/>
        <v>-0.009</v>
      </c>
    </row>
    <row r="103" spans="1:6" ht="12.75">
      <c r="A103">
        <v>28.334</v>
      </c>
      <c r="B103">
        <v>0.009</v>
      </c>
      <c r="C103">
        <v>2.5</v>
      </c>
      <c r="E103">
        <f t="shared" si="4"/>
        <v>28.334</v>
      </c>
      <c r="F103">
        <f t="shared" si="5"/>
        <v>-0.009</v>
      </c>
    </row>
    <row r="104" spans="1:6" ht="12.75">
      <c r="A104">
        <v>28.516</v>
      </c>
      <c r="B104">
        <v>-0.47</v>
      </c>
      <c r="C104">
        <v>2.5</v>
      </c>
      <c r="E104">
        <f t="shared" si="4"/>
        <v>28.516</v>
      </c>
      <c r="F104">
        <f t="shared" si="5"/>
        <v>0.47</v>
      </c>
    </row>
    <row r="105" spans="1:6" ht="12.75">
      <c r="A105">
        <v>28.149</v>
      </c>
      <c r="B105">
        <v>-1.817</v>
      </c>
      <c r="C105">
        <v>2.5</v>
      </c>
      <c r="E105">
        <f t="shared" si="4"/>
        <v>28.149</v>
      </c>
      <c r="F105">
        <f t="shared" si="5"/>
        <v>1.817</v>
      </c>
    </row>
    <row r="106" spans="1:6" ht="12.75">
      <c r="A106">
        <v>27.928</v>
      </c>
      <c r="B106">
        <v>-1.869</v>
      </c>
      <c r="C106">
        <v>2.5</v>
      </c>
      <c r="E106">
        <f t="shared" si="4"/>
        <v>27.928</v>
      </c>
      <c r="F106">
        <f t="shared" si="5"/>
        <v>1.869</v>
      </c>
    </row>
    <row r="107" spans="1:6" ht="12.75">
      <c r="A107">
        <v>27.118</v>
      </c>
      <c r="B107">
        <v>-1.874</v>
      </c>
      <c r="C107">
        <v>2.5</v>
      </c>
      <c r="E107">
        <f t="shared" si="4"/>
        <v>27.118</v>
      </c>
      <c r="F107">
        <f t="shared" si="5"/>
        <v>1.874</v>
      </c>
    </row>
    <row r="108" spans="1:6" ht="12.75">
      <c r="A108">
        <v>25.993</v>
      </c>
      <c r="B108">
        <v>-1.688</v>
      </c>
      <c r="C108">
        <v>2.5</v>
      </c>
      <c r="E108">
        <f t="shared" si="4"/>
        <v>25.993</v>
      </c>
      <c r="F108">
        <f t="shared" si="5"/>
        <v>1.688</v>
      </c>
    </row>
    <row r="109" spans="1:6" ht="12.75">
      <c r="A109">
        <v>21.992</v>
      </c>
      <c r="B109">
        <v>-1.658</v>
      </c>
      <c r="C109">
        <v>2.5</v>
      </c>
      <c r="E109">
        <f t="shared" si="4"/>
        <v>21.992</v>
      </c>
      <c r="F109">
        <f t="shared" si="5"/>
        <v>1.658</v>
      </c>
    </row>
    <row r="110" spans="1:6" ht="12.75">
      <c r="A110">
        <v>19.833</v>
      </c>
      <c r="B110">
        <v>-1.346</v>
      </c>
      <c r="C110">
        <v>2.5</v>
      </c>
      <c r="E110">
        <f t="shared" si="4"/>
        <v>19.833</v>
      </c>
      <c r="F110">
        <f t="shared" si="5"/>
        <v>1.346</v>
      </c>
    </row>
    <row r="111" spans="1:6" ht="12.75">
      <c r="A111">
        <v>17.944</v>
      </c>
      <c r="B111">
        <v>-1.512</v>
      </c>
      <c r="C111">
        <v>2.5</v>
      </c>
      <c r="E111">
        <f t="shared" si="4"/>
        <v>17.944</v>
      </c>
      <c r="F111">
        <f t="shared" si="5"/>
        <v>1.512</v>
      </c>
    </row>
    <row r="112" spans="1:6" ht="12.75">
      <c r="A112">
        <v>16.056</v>
      </c>
      <c r="B112">
        <v>-1.165</v>
      </c>
      <c r="C112">
        <v>2.5</v>
      </c>
      <c r="E112">
        <f t="shared" si="4"/>
        <v>16.056</v>
      </c>
      <c r="F112">
        <f t="shared" si="5"/>
        <v>1.165</v>
      </c>
    </row>
    <row r="113" spans="1:6" ht="12.75">
      <c r="A113">
        <v>13.897</v>
      </c>
      <c r="B113">
        <v>-0.931</v>
      </c>
      <c r="C113">
        <v>2.5</v>
      </c>
      <c r="E113">
        <f t="shared" si="4"/>
        <v>13.897</v>
      </c>
      <c r="F113">
        <f t="shared" si="5"/>
        <v>0.931</v>
      </c>
    </row>
    <row r="114" spans="1:6" ht="12.75">
      <c r="A114">
        <v>9.85</v>
      </c>
      <c r="B114">
        <v>-0.93</v>
      </c>
      <c r="C114">
        <v>2.5</v>
      </c>
      <c r="E114">
        <f t="shared" si="4"/>
        <v>9.85</v>
      </c>
      <c r="F114">
        <f t="shared" si="5"/>
        <v>0.93</v>
      </c>
    </row>
    <row r="115" spans="1:6" ht="12.75">
      <c r="A115">
        <v>8.231</v>
      </c>
      <c r="B115">
        <v>-0.569</v>
      </c>
      <c r="C115">
        <v>2.5</v>
      </c>
      <c r="E115">
        <f t="shared" si="4"/>
        <v>8.231</v>
      </c>
      <c r="F115">
        <f t="shared" si="5"/>
        <v>0.569</v>
      </c>
    </row>
    <row r="116" spans="1:6" ht="12.75">
      <c r="A116">
        <v>7.041</v>
      </c>
      <c r="B116">
        <v>-0.385</v>
      </c>
      <c r="C116">
        <v>2.5</v>
      </c>
      <c r="E116">
        <f t="shared" si="4"/>
        <v>7.041</v>
      </c>
      <c r="F116">
        <f t="shared" si="5"/>
        <v>0.385</v>
      </c>
    </row>
    <row r="117" spans="1:6" ht="12.75">
      <c r="A117">
        <v>7.346</v>
      </c>
      <c r="B117">
        <v>0.009</v>
      </c>
      <c r="C117">
        <v>2.5</v>
      </c>
      <c r="E117">
        <f t="shared" si="4"/>
        <v>7.346</v>
      </c>
      <c r="F117">
        <f t="shared" si="5"/>
        <v>-0.009</v>
      </c>
    </row>
    <row r="119" spans="1:6" ht="12.75">
      <c r="A119">
        <v>28.467</v>
      </c>
      <c r="B119">
        <v>-0.746</v>
      </c>
      <c r="C119">
        <v>2.5</v>
      </c>
      <c r="E119">
        <f t="shared" si="4"/>
        <v>28.467</v>
      </c>
      <c r="F119">
        <f t="shared" si="5"/>
        <v>0.746</v>
      </c>
    </row>
    <row r="120" spans="1:6" ht="12.75">
      <c r="A120">
        <v>28.467</v>
      </c>
      <c r="B120">
        <v>-0.746</v>
      </c>
      <c r="C120">
        <v>2.5</v>
      </c>
      <c r="E120">
        <f t="shared" si="4"/>
        <v>28.467</v>
      </c>
      <c r="F120">
        <f t="shared" si="5"/>
        <v>0.746</v>
      </c>
    </row>
    <row r="122" spans="1:6" ht="12.75">
      <c r="A122">
        <v>9.731</v>
      </c>
      <c r="B122">
        <v>0.009</v>
      </c>
      <c r="C122">
        <v>3</v>
      </c>
      <c r="E122">
        <f t="shared" si="4"/>
        <v>9.731</v>
      </c>
      <c r="F122">
        <f t="shared" si="5"/>
        <v>-0.009</v>
      </c>
    </row>
    <row r="123" spans="1:6" ht="12.75">
      <c r="A123">
        <v>9.529</v>
      </c>
      <c r="B123">
        <v>-0.359</v>
      </c>
      <c r="C123">
        <v>3</v>
      </c>
      <c r="E123">
        <f t="shared" si="4"/>
        <v>9.529</v>
      </c>
      <c r="F123">
        <f t="shared" si="5"/>
        <v>0.359</v>
      </c>
    </row>
    <row r="124" spans="1:6" ht="12.75">
      <c r="A124">
        <v>9.85</v>
      </c>
      <c r="B124">
        <v>-0.447</v>
      </c>
      <c r="C124">
        <v>3</v>
      </c>
      <c r="E124">
        <f t="shared" si="4"/>
        <v>9.85</v>
      </c>
      <c r="F124">
        <f t="shared" si="5"/>
        <v>0.447</v>
      </c>
    </row>
    <row r="125" spans="1:6" ht="12.75">
      <c r="A125">
        <v>12.008</v>
      </c>
      <c r="B125">
        <v>-0.545</v>
      </c>
      <c r="C125">
        <v>3</v>
      </c>
      <c r="E125">
        <f t="shared" si="4"/>
        <v>12.008</v>
      </c>
      <c r="F125">
        <f t="shared" si="5"/>
        <v>0.545</v>
      </c>
    </row>
    <row r="126" spans="1:6" ht="12.75">
      <c r="A126">
        <v>13.897</v>
      </c>
      <c r="B126">
        <v>-0.455</v>
      </c>
      <c r="C126">
        <v>3</v>
      </c>
      <c r="E126">
        <f t="shared" si="4"/>
        <v>13.897</v>
      </c>
      <c r="F126">
        <f t="shared" si="5"/>
        <v>0.455</v>
      </c>
    </row>
    <row r="127" spans="1:6" ht="12.75">
      <c r="A127">
        <v>15.786</v>
      </c>
      <c r="B127">
        <v>-0.585</v>
      </c>
      <c r="C127">
        <v>3</v>
      </c>
      <c r="E127">
        <f t="shared" si="4"/>
        <v>15.786</v>
      </c>
      <c r="F127">
        <f t="shared" si="5"/>
        <v>0.585</v>
      </c>
    </row>
    <row r="128" spans="1:6" ht="12.75">
      <c r="A128">
        <v>17.944</v>
      </c>
      <c r="B128">
        <v>-0.973</v>
      </c>
      <c r="C128">
        <v>3</v>
      </c>
      <c r="E128">
        <f t="shared" si="4"/>
        <v>17.944</v>
      </c>
      <c r="F128">
        <f t="shared" si="5"/>
        <v>0.973</v>
      </c>
    </row>
    <row r="129" spans="1:6" ht="12.75">
      <c r="A129">
        <v>19.024</v>
      </c>
      <c r="B129">
        <v>-0.888</v>
      </c>
      <c r="C129">
        <v>3</v>
      </c>
      <c r="E129">
        <f t="shared" si="4"/>
        <v>19.024</v>
      </c>
      <c r="F129">
        <f t="shared" si="5"/>
        <v>0.888</v>
      </c>
    </row>
    <row r="130" spans="1:6" ht="12.75">
      <c r="A130">
        <v>20.682</v>
      </c>
      <c r="B130">
        <v>-0.982</v>
      </c>
      <c r="C130">
        <v>3</v>
      </c>
      <c r="E130">
        <f t="shared" si="4"/>
        <v>20.682</v>
      </c>
      <c r="F130">
        <f t="shared" si="5"/>
        <v>0.982</v>
      </c>
    </row>
    <row r="131" spans="1:6" ht="12.75">
      <c r="A131">
        <v>21.992</v>
      </c>
      <c r="B131">
        <v>-1.279</v>
      </c>
      <c r="C131">
        <v>3</v>
      </c>
      <c r="E131">
        <f t="shared" si="4"/>
        <v>21.992</v>
      </c>
      <c r="F131">
        <f t="shared" si="5"/>
        <v>1.279</v>
      </c>
    </row>
    <row r="132" spans="1:6" ht="12.75">
      <c r="A132">
        <v>23.071</v>
      </c>
      <c r="B132">
        <v>-1.054</v>
      </c>
      <c r="C132">
        <v>3</v>
      </c>
      <c r="E132">
        <f t="shared" si="4"/>
        <v>23.071</v>
      </c>
      <c r="F132">
        <f t="shared" si="5"/>
        <v>1.054</v>
      </c>
    </row>
    <row r="133" spans="1:6" ht="12.75">
      <c r="A133">
        <v>23.611</v>
      </c>
      <c r="B133">
        <v>-1.14</v>
      </c>
      <c r="C133">
        <v>3</v>
      </c>
      <c r="E133">
        <f t="shared" si="4"/>
        <v>23.611</v>
      </c>
      <c r="F133">
        <f t="shared" si="5"/>
        <v>1.14</v>
      </c>
    </row>
    <row r="134" spans="1:6" ht="12.75">
      <c r="A134">
        <v>25.499</v>
      </c>
      <c r="B134">
        <v>-1.201</v>
      </c>
      <c r="C134">
        <v>3</v>
      </c>
      <c r="E134">
        <f t="shared" si="4"/>
        <v>25.499</v>
      </c>
      <c r="F134">
        <f t="shared" si="5"/>
        <v>1.201</v>
      </c>
    </row>
    <row r="135" spans="1:6" ht="12.75">
      <c r="A135">
        <v>26.039</v>
      </c>
      <c r="B135">
        <v>-1.159</v>
      </c>
      <c r="C135">
        <v>3</v>
      </c>
      <c r="E135">
        <f t="shared" si="4"/>
        <v>26.039</v>
      </c>
      <c r="F135">
        <f t="shared" si="5"/>
        <v>1.159</v>
      </c>
    </row>
    <row r="136" spans="1:6" ht="12.75">
      <c r="A136">
        <v>26.579</v>
      </c>
      <c r="B136">
        <v>-1.021</v>
      </c>
      <c r="C136">
        <v>3</v>
      </c>
      <c r="E136">
        <f t="shared" si="4"/>
        <v>26.579</v>
      </c>
      <c r="F136">
        <f t="shared" si="5"/>
        <v>1.021</v>
      </c>
    </row>
    <row r="137" spans="1:6" ht="12.75">
      <c r="A137">
        <v>26.849</v>
      </c>
      <c r="B137">
        <v>-1.074</v>
      </c>
      <c r="C137">
        <v>3</v>
      </c>
      <c r="E137">
        <f t="shared" si="4"/>
        <v>26.849</v>
      </c>
      <c r="F137">
        <f t="shared" si="5"/>
        <v>1.074</v>
      </c>
    </row>
    <row r="138" spans="1:6" ht="12.75">
      <c r="A138">
        <v>27.118</v>
      </c>
      <c r="B138">
        <v>-0.995</v>
      </c>
      <c r="C138">
        <v>3</v>
      </c>
      <c r="E138">
        <f t="shared" si="4"/>
        <v>27.118</v>
      </c>
      <c r="F138">
        <f t="shared" si="5"/>
        <v>0.995</v>
      </c>
    </row>
    <row r="139" spans="1:6" ht="12.75">
      <c r="A139">
        <v>27.528</v>
      </c>
      <c r="B139">
        <v>-0.488</v>
      </c>
      <c r="C139">
        <v>3</v>
      </c>
      <c r="E139">
        <f t="shared" si="4"/>
        <v>27.528</v>
      </c>
      <c r="F139">
        <f t="shared" si="5"/>
        <v>0.488</v>
      </c>
    </row>
    <row r="140" spans="1:6" ht="12.75">
      <c r="A140">
        <v>27.408</v>
      </c>
      <c r="B140">
        <v>-0.433</v>
      </c>
      <c r="C140">
        <v>3</v>
      </c>
      <c r="E140">
        <f t="shared" si="4"/>
        <v>27.408</v>
      </c>
      <c r="F140">
        <f t="shared" si="5"/>
        <v>0.433</v>
      </c>
    </row>
    <row r="141" spans="1:6" ht="12.75">
      <c r="A141">
        <v>27.214</v>
      </c>
      <c r="B141">
        <v>0.009</v>
      </c>
      <c r="C141">
        <v>3</v>
      </c>
      <c r="E141">
        <f t="shared" si="4"/>
        <v>27.214</v>
      </c>
      <c r="F141">
        <f t="shared" si="5"/>
        <v>-0.009</v>
      </c>
    </row>
    <row r="143" spans="1:6" ht="12.75">
      <c r="A143">
        <v>23.895</v>
      </c>
      <c r="B143">
        <v>0.009</v>
      </c>
      <c r="C143">
        <v>3.5</v>
      </c>
      <c r="E143">
        <f t="shared" si="4"/>
        <v>23.895</v>
      </c>
      <c r="F143">
        <f t="shared" si="5"/>
        <v>-0.009</v>
      </c>
    </row>
    <row r="144" spans="1:6" ht="12.75">
      <c r="A144">
        <v>24.15</v>
      </c>
      <c r="B144">
        <v>-0.163</v>
      </c>
      <c r="C144">
        <v>3.5</v>
      </c>
      <c r="E144">
        <f t="shared" si="4"/>
        <v>24.15</v>
      </c>
      <c r="F144">
        <f t="shared" si="5"/>
        <v>0.163</v>
      </c>
    </row>
    <row r="145" spans="1:6" ht="12.75">
      <c r="A145">
        <v>24.952</v>
      </c>
      <c r="B145">
        <v>-0.414</v>
      </c>
      <c r="C145">
        <v>3.5</v>
      </c>
      <c r="E145">
        <f t="shared" si="4"/>
        <v>24.952</v>
      </c>
      <c r="F145">
        <f t="shared" si="5"/>
        <v>0.414</v>
      </c>
    </row>
    <row r="146" spans="1:6" ht="12.75">
      <c r="A146">
        <v>23.018</v>
      </c>
      <c r="B146">
        <v>-0.451</v>
      </c>
      <c r="C146">
        <v>3.5</v>
      </c>
      <c r="E146">
        <f t="shared" si="4"/>
        <v>23.018</v>
      </c>
      <c r="F146">
        <f t="shared" si="5"/>
        <v>0.451</v>
      </c>
    </row>
    <row r="147" spans="1:6" ht="12.75">
      <c r="A147">
        <v>21.992</v>
      </c>
      <c r="B147">
        <v>-0.728</v>
      </c>
      <c r="C147">
        <v>3.5</v>
      </c>
      <c r="E147">
        <f t="shared" si="4"/>
        <v>21.992</v>
      </c>
      <c r="F147">
        <f t="shared" si="5"/>
        <v>0.728</v>
      </c>
    </row>
    <row r="148" spans="1:6" ht="12.75">
      <c r="A148">
        <v>20.103</v>
      </c>
      <c r="B148">
        <v>-0.487</v>
      </c>
      <c r="C148">
        <v>3.5</v>
      </c>
      <c r="E148">
        <f t="shared" si="4"/>
        <v>20.103</v>
      </c>
      <c r="F148">
        <f t="shared" si="5"/>
        <v>0.487</v>
      </c>
    </row>
    <row r="149" spans="1:6" ht="12.75">
      <c r="A149">
        <v>17.944</v>
      </c>
      <c r="B149">
        <v>-0.426</v>
      </c>
      <c r="C149">
        <v>3.5</v>
      </c>
      <c r="E149">
        <f t="shared" si="4"/>
        <v>17.944</v>
      </c>
      <c r="F149">
        <f t="shared" si="5"/>
        <v>0.426</v>
      </c>
    </row>
    <row r="150" spans="1:6" ht="12.75">
      <c r="A150">
        <v>17.699</v>
      </c>
      <c r="B150">
        <v>-0.359</v>
      </c>
      <c r="C150">
        <v>3.5</v>
      </c>
      <c r="E150">
        <f t="shared" si="4"/>
        <v>17.699</v>
      </c>
      <c r="F150">
        <f t="shared" si="5"/>
        <v>0.359</v>
      </c>
    </row>
    <row r="151" spans="1:6" ht="12.75">
      <c r="A151">
        <v>17.931</v>
      </c>
      <c r="B151">
        <v>0.009</v>
      </c>
      <c r="C151">
        <v>3.5</v>
      </c>
      <c r="E151">
        <f t="shared" si="4"/>
        <v>17.931</v>
      </c>
      <c r="F151">
        <f t="shared" si="5"/>
        <v>-0.009</v>
      </c>
    </row>
    <row r="153" spans="1:6" ht="12.75">
      <c r="A153">
        <v>25.892</v>
      </c>
      <c r="B153">
        <v>0.009</v>
      </c>
      <c r="C153">
        <v>3.5</v>
      </c>
      <c r="E153">
        <f t="shared" si="4"/>
        <v>25.892</v>
      </c>
      <c r="F153">
        <f t="shared" si="5"/>
        <v>-0.009</v>
      </c>
    </row>
    <row r="154" spans="1:6" ht="12.75">
      <c r="A154">
        <v>26.039</v>
      </c>
      <c r="B154">
        <v>-0.084</v>
      </c>
      <c r="C154">
        <v>3.5</v>
      </c>
      <c r="E154">
        <f t="shared" si="4"/>
        <v>26.039</v>
      </c>
      <c r="F154">
        <f t="shared" si="5"/>
        <v>0.084</v>
      </c>
    </row>
    <row r="155" spans="1:6" ht="12.75">
      <c r="A155">
        <v>26.202</v>
      </c>
      <c r="B155">
        <v>-0.451</v>
      </c>
      <c r="C155">
        <v>3.5</v>
      </c>
      <c r="E155">
        <f t="shared" si="4"/>
        <v>26.202</v>
      </c>
      <c r="F155">
        <f t="shared" si="5"/>
        <v>0.451</v>
      </c>
    </row>
    <row r="156" spans="1:6" ht="12.75">
      <c r="A156">
        <v>25.769</v>
      </c>
      <c r="B156">
        <v>-0.506</v>
      </c>
      <c r="C156">
        <v>3.5</v>
      </c>
      <c r="E156">
        <f t="shared" si="4"/>
        <v>25.769</v>
      </c>
      <c r="F156">
        <f t="shared" si="5"/>
        <v>0.506</v>
      </c>
    </row>
    <row r="157" spans="1:6" ht="12.75">
      <c r="A157">
        <v>24.964</v>
      </c>
      <c r="B157">
        <v>-0.414</v>
      </c>
      <c r="C157">
        <v>3.5</v>
      </c>
      <c r="E157">
        <f t="shared" si="4"/>
        <v>24.964</v>
      </c>
      <c r="F157">
        <f t="shared" si="5"/>
        <v>0.414</v>
      </c>
    </row>
    <row r="158" spans="1:6" ht="12.75">
      <c r="A158">
        <v>25.23</v>
      </c>
      <c r="B158">
        <v>-0.281</v>
      </c>
      <c r="C158">
        <v>3.5</v>
      </c>
      <c r="E158">
        <f>A158</f>
        <v>25.23</v>
      </c>
      <c r="F158">
        <f>-1*B158</f>
        <v>0.281</v>
      </c>
    </row>
    <row r="159" spans="1:6" ht="12.75">
      <c r="A159">
        <v>25.566</v>
      </c>
      <c r="B159">
        <v>0.009</v>
      </c>
      <c r="C159">
        <v>3.5</v>
      </c>
      <c r="E159">
        <f>A159</f>
        <v>25.566</v>
      </c>
      <c r="F159">
        <f>-1*B159</f>
        <v>-0.009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58"/>
  <sheetViews>
    <sheetView workbookViewId="0" topLeftCell="A28">
      <selection activeCell="E2" sqref="E2:G58"/>
    </sheetView>
  </sheetViews>
  <sheetFormatPr defaultColWidth="9.140625" defaultRowHeight="12.75"/>
  <cols>
    <col min="1" max="1" width="5.8515625" style="0" customWidth="1"/>
    <col min="2" max="2" width="5.28125" style="0" customWidth="1"/>
    <col min="3" max="3" width="4.8515625" style="0" customWidth="1"/>
    <col min="4" max="8" width="6.8515625" style="0" customWidth="1"/>
  </cols>
  <sheetData>
    <row r="1" spans="1:7" ht="12.75">
      <c r="A1" t="s">
        <v>7</v>
      </c>
      <c r="B1" t="s">
        <v>5</v>
      </c>
      <c r="C1" t="s">
        <v>6</v>
      </c>
      <c r="E1" t="s">
        <v>7</v>
      </c>
      <c r="F1" t="s">
        <v>5</v>
      </c>
      <c r="G1" t="s">
        <v>6</v>
      </c>
    </row>
    <row r="2" spans="1:12" ht="12.75">
      <c r="A2">
        <v>0</v>
      </c>
      <c r="B2">
        <v>0</v>
      </c>
      <c r="C2" s="6">
        <v>0</v>
      </c>
      <c r="E2">
        <f>A2</f>
        <v>0</v>
      </c>
      <c r="F2">
        <f>-1*B2</f>
        <v>0</v>
      </c>
      <c r="G2">
        <f>C2</f>
        <v>0</v>
      </c>
      <c r="J2">
        <v>0</v>
      </c>
      <c r="K2">
        <v>0</v>
      </c>
      <c r="L2" s="6">
        <v>0</v>
      </c>
    </row>
    <row r="3" spans="1:12" ht="12.75">
      <c r="A3">
        <v>2</v>
      </c>
      <c r="B3">
        <v>1.1</v>
      </c>
      <c r="C3" s="6">
        <v>0</v>
      </c>
      <c r="E3">
        <f aca="true" t="shared" si="0" ref="E3:E48">A3</f>
        <v>2</v>
      </c>
      <c r="F3">
        <f aca="true" t="shared" si="1" ref="F3:F48">-1*B3</f>
        <v>-1.1</v>
      </c>
      <c r="G3">
        <f aca="true" t="shared" si="2" ref="G3:G48">C3</f>
        <v>0</v>
      </c>
      <c r="J3">
        <v>2</v>
      </c>
      <c r="K3">
        <v>1.1</v>
      </c>
      <c r="L3" s="6">
        <v>0</v>
      </c>
    </row>
    <row r="4" spans="1:12" ht="12.75">
      <c r="A4">
        <v>4</v>
      </c>
      <c r="B4">
        <v>2.08</v>
      </c>
      <c r="C4" s="6">
        <v>0</v>
      </c>
      <c r="E4">
        <f t="shared" si="0"/>
        <v>4</v>
      </c>
      <c r="F4">
        <f t="shared" si="1"/>
        <v>-2.08</v>
      </c>
      <c r="G4">
        <f t="shared" si="2"/>
        <v>0</v>
      </c>
      <c r="J4">
        <v>4</v>
      </c>
      <c r="K4">
        <v>2.08</v>
      </c>
      <c r="L4" s="6">
        <v>0</v>
      </c>
    </row>
    <row r="5" spans="1:12" ht="12.75">
      <c r="A5">
        <v>6</v>
      </c>
      <c r="B5">
        <v>2.02</v>
      </c>
      <c r="C5" s="6">
        <v>0</v>
      </c>
      <c r="E5">
        <f t="shared" si="0"/>
        <v>6</v>
      </c>
      <c r="F5">
        <f t="shared" si="1"/>
        <v>-2.02</v>
      </c>
      <c r="G5">
        <f t="shared" si="2"/>
        <v>0</v>
      </c>
      <c r="J5">
        <v>6</v>
      </c>
      <c r="K5">
        <v>2.02</v>
      </c>
      <c r="L5" s="6">
        <v>0</v>
      </c>
    </row>
    <row r="6" spans="1:12" ht="12.75">
      <c r="A6">
        <v>8</v>
      </c>
      <c r="B6">
        <v>1.88</v>
      </c>
      <c r="C6" s="6">
        <v>0</v>
      </c>
      <c r="E6">
        <f t="shared" si="0"/>
        <v>8</v>
      </c>
      <c r="F6">
        <f t="shared" si="1"/>
        <v>-1.88</v>
      </c>
      <c r="G6">
        <f t="shared" si="2"/>
        <v>0</v>
      </c>
      <c r="J6">
        <v>8</v>
      </c>
      <c r="K6">
        <v>1.88</v>
      </c>
      <c r="L6" s="6">
        <v>0</v>
      </c>
    </row>
    <row r="7" spans="1:12" ht="12.75">
      <c r="A7">
        <v>10</v>
      </c>
      <c r="B7">
        <v>1.84</v>
      </c>
      <c r="C7" s="6">
        <v>0</v>
      </c>
      <c r="E7">
        <f t="shared" si="0"/>
        <v>10</v>
      </c>
      <c r="F7">
        <f t="shared" si="1"/>
        <v>-1.84</v>
      </c>
      <c r="G7">
        <f t="shared" si="2"/>
        <v>0</v>
      </c>
      <c r="J7">
        <v>10</v>
      </c>
      <c r="K7">
        <v>1.84</v>
      </c>
      <c r="L7" s="6">
        <v>0</v>
      </c>
    </row>
    <row r="8" spans="1:12" ht="12.75">
      <c r="A8">
        <v>12</v>
      </c>
      <c r="B8">
        <v>1.76</v>
      </c>
      <c r="C8" s="6">
        <v>0</v>
      </c>
      <c r="E8">
        <f t="shared" si="0"/>
        <v>12</v>
      </c>
      <c r="F8">
        <f t="shared" si="1"/>
        <v>-1.76</v>
      </c>
      <c r="G8">
        <f t="shared" si="2"/>
        <v>0</v>
      </c>
      <c r="J8">
        <v>12</v>
      </c>
      <c r="K8">
        <v>1.76</v>
      </c>
      <c r="L8" s="6">
        <v>0</v>
      </c>
    </row>
    <row r="9" spans="1:12" ht="12.75">
      <c r="A9">
        <v>14</v>
      </c>
      <c r="B9">
        <v>1.82</v>
      </c>
      <c r="C9" s="6">
        <v>0</v>
      </c>
      <c r="E9">
        <f t="shared" si="0"/>
        <v>14</v>
      </c>
      <c r="F9">
        <f t="shared" si="1"/>
        <v>-1.82</v>
      </c>
      <c r="G9">
        <f t="shared" si="2"/>
        <v>0</v>
      </c>
      <c r="J9">
        <v>14</v>
      </c>
      <c r="K9">
        <v>1.82</v>
      </c>
      <c r="L9" s="6">
        <v>0</v>
      </c>
    </row>
    <row r="10" spans="1:12" ht="12.75">
      <c r="A10">
        <v>16</v>
      </c>
      <c r="B10">
        <v>1.82</v>
      </c>
      <c r="C10" s="6">
        <v>0</v>
      </c>
      <c r="E10">
        <f t="shared" si="0"/>
        <v>16</v>
      </c>
      <c r="F10">
        <f t="shared" si="1"/>
        <v>-1.82</v>
      </c>
      <c r="G10">
        <f t="shared" si="2"/>
        <v>0</v>
      </c>
      <c r="J10">
        <v>16</v>
      </c>
      <c r="K10">
        <v>1.82</v>
      </c>
      <c r="L10" s="6">
        <v>0</v>
      </c>
    </row>
    <row r="11" spans="1:12" ht="12.75">
      <c r="A11">
        <v>18</v>
      </c>
      <c r="B11">
        <v>1.9</v>
      </c>
      <c r="C11" s="6">
        <v>0</v>
      </c>
      <c r="E11">
        <f t="shared" si="0"/>
        <v>18</v>
      </c>
      <c r="F11">
        <f t="shared" si="1"/>
        <v>-1.9</v>
      </c>
      <c r="G11">
        <f t="shared" si="2"/>
        <v>0</v>
      </c>
      <c r="J11">
        <v>18</v>
      </c>
      <c r="K11">
        <v>1.9</v>
      </c>
      <c r="L11" s="6">
        <v>0</v>
      </c>
    </row>
    <row r="12" spans="1:12" ht="12.75">
      <c r="A12">
        <v>20</v>
      </c>
      <c r="B12">
        <v>1.84</v>
      </c>
      <c r="C12" s="6">
        <v>0</v>
      </c>
      <c r="E12">
        <f t="shared" si="0"/>
        <v>20</v>
      </c>
      <c r="F12">
        <f t="shared" si="1"/>
        <v>-1.84</v>
      </c>
      <c r="G12">
        <f t="shared" si="2"/>
        <v>0</v>
      </c>
      <c r="J12">
        <v>20</v>
      </c>
      <c r="K12">
        <v>1.84</v>
      </c>
      <c r="L12" s="6">
        <v>0</v>
      </c>
    </row>
    <row r="13" spans="1:12" ht="12.75">
      <c r="A13">
        <v>22</v>
      </c>
      <c r="B13">
        <v>2.04</v>
      </c>
      <c r="C13" s="6">
        <v>0</v>
      </c>
      <c r="E13">
        <f t="shared" si="0"/>
        <v>22</v>
      </c>
      <c r="F13">
        <f t="shared" si="1"/>
        <v>-2.04</v>
      </c>
      <c r="G13">
        <f t="shared" si="2"/>
        <v>0</v>
      </c>
      <c r="J13">
        <v>22</v>
      </c>
      <c r="K13">
        <v>2.04</v>
      </c>
      <c r="L13" s="6">
        <v>0</v>
      </c>
    </row>
    <row r="14" spans="1:12" ht="12.75">
      <c r="A14">
        <v>23</v>
      </c>
      <c r="B14">
        <v>2.18</v>
      </c>
      <c r="C14" s="6">
        <v>0</v>
      </c>
      <c r="E14">
        <f t="shared" si="0"/>
        <v>23</v>
      </c>
      <c r="F14">
        <f t="shared" si="1"/>
        <v>-2.18</v>
      </c>
      <c r="G14">
        <f t="shared" si="2"/>
        <v>0</v>
      </c>
      <c r="J14">
        <v>23</v>
      </c>
      <c r="K14">
        <v>2.18</v>
      </c>
      <c r="L14" s="6">
        <v>0</v>
      </c>
    </row>
    <row r="15" spans="1:12" ht="12.75">
      <c r="A15">
        <v>24</v>
      </c>
      <c r="B15">
        <v>2.08</v>
      </c>
      <c r="C15" s="6">
        <v>0</v>
      </c>
      <c r="E15">
        <f t="shared" si="0"/>
        <v>24</v>
      </c>
      <c r="F15">
        <f t="shared" si="1"/>
        <v>-2.08</v>
      </c>
      <c r="G15">
        <f t="shared" si="2"/>
        <v>0</v>
      </c>
      <c r="J15">
        <v>24</v>
      </c>
      <c r="K15">
        <v>2.08</v>
      </c>
      <c r="L15" s="6">
        <v>0</v>
      </c>
    </row>
    <row r="16" spans="1:12" ht="12.75">
      <c r="A16">
        <v>25</v>
      </c>
      <c r="B16">
        <v>2.08</v>
      </c>
      <c r="C16" s="6">
        <v>0</v>
      </c>
      <c r="E16">
        <f t="shared" si="0"/>
        <v>25</v>
      </c>
      <c r="F16">
        <f t="shared" si="1"/>
        <v>-2.08</v>
      </c>
      <c r="G16">
        <f t="shared" si="2"/>
        <v>0</v>
      </c>
      <c r="J16">
        <v>25</v>
      </c>
      <c r="K16">
        <v>2.08</v>
      </c>
      <c r="L16" s="6">
        <v>0</v>
      </c>
    </row>
    <row r="17" spans="1:12" ht="12.75">
      <c r="A17">
        <v>26</v>
      </c>
      <c r="B17">
        <v>2.08</v>
      </c>
      <c r="C17" s="6">
        <v>0</v>
      </c>
      <c r="E17">
        <f t="shared" si="0"/>
        <v>26</v>
      </c>
      <c r="F17">
        <f t="shared" si="1"/>
        <v>-2.08</v>
      </c>
      <c r="G17">
        <f t="shared" si="2"/>
        <v>0</v>
      </c>
      <c r="J17">
        <v>26</v>
      </c>
      <c r="K17">
        <v>2.08</v>
      </c>
      <c r="L17" s="6">
        <v>0</v>
      </c>
    </row>
    <row r="18" spans="1:12" ht="12.75">
      <c r="A18">
        <v>27</v>
      </c>
      <c r="B18">
        <v>2.3</v>
      </c>
      <c r="C18" s="6">
        <v>0</v>
      </c>
      <c r="E18">
        <f t="shared" si="0"/>
        <v>27</v>
      </c>
      <c r="F18">
        <f t="shared" si="1"/>
        <v>-2.3</v>
      </c>
      <c r="G18">
        <f t="shared" si="2"/>
        <v>0</v>
      </c>
      <c r="J18">
        <v>27</v>
      </c>
      <c r="K18">
        <v>2.3</v>
      </c>
      <c r="L18" s="6">
        <v>0</v>
      </c>
    </row>
    <row r="19" spans="1:12" ht="12.75">
      <c r="A19">
        <v>28</v>
      </c>
      <c r="B19">
        <v>2.32</v>
      </c>
      <c r="C19" s="6">
        <v>0</v>
      </c>
      <c r="E19">
        <f t="shared" si="0"/>
        <v>28</v>
      </c>
      <c r="F19">
        <f t="shared" si="1"/>
        <v>-2.32</v>
      </c>
      <c r="G19">
        <f t="shared" si="2"/>
        <v>0</v>
      </c>
      <c r="J19">
        <v>28</v>
      </c>
      <c r="K19">
        <v>2.32</v>
      </c>
      <c r="L19" s="6">
        <v>0</v>
      </c>
    </row>
    <row r="20" spans="1:12" ht="12.75">
      <c r="A20">
        <v>30</v>
      </c>
      <c r="B20">
        <v>2.18</v>
      </c>
      <c r="C20" s="6">
        <v>0</v>
      </c>
      <c r="E20">
        <f t="shared" si="0"/>
        <v>30</v>
      </c>
      <c r="F20">
        <f t="shared" si="1"/>
        <v>-2.18</v>
      </c>
      <c r="G20">
        <f t="shared" si="2"/>
        <v>0</v>
      </c>
      <c r="J20">
        <v>30</v>
      </c>
      <c r="K20">
        <v>2.18</v>
      </c>
      <c r="L20" s="6">
        <v>0</v>
      </c>
    </row>
    <row r="21" spans="1:12" ht="12.75">
      <c r="A21">
        <v>32</v>
      </c>
      <c r="B21">
        <v>1.52</v>
      </c>
      <c r="C21" s="6">
        <v>0</v>
      </c>
      <c r="E21">
        <f t="shared" si="0"/>
        <v>32</v>
      </c>
      <c r="F21">
        <f t="shared" si="1"/>
        <v>-1.52</v>
      </c>
      <c r="G21">
        <f t="shared" si="2"/>
        <v>0</v>
      </c>
      <c r="J21">
        <v>32</v>
      </c>
      <c r="K21">
        <v>1.52</v>
      </c>
      <c r="L21" s="6">
        <v>0</v>
      </c>
    </row>
    <row r="22" spans="1:12" ht="12.75">
      <c r="A22">
        <v>34</v>
      </c>
      <c r="B22">
        <v>0</v>
      </c>
      <c r="C22" s="6">
        <v>0</v>
      </c>
      <c r="E22">
        <f t="shared" si="0"/>
        <v>34</v>
      </c>
      <c r="F22">
        <f t="shared" si="1"/>
        <v>0</v>
      </c>
      <c r="G22">
        <f t="shared" si="2"/>
        <v>0</v>
      </c>
      <c r="J22">
        <v>34</v>
      </c>
      <c r="K22">
        <v>0</v>
      </c>
      <c r="L22" s="6">
        <v>0</v>
      </c>
    </row>
    <row r="23" spans="1:12" ht="12.75">
      <c r="A23">
        <v>2</v>
      </c>
      <c r="B23">
        <v>0.66</v>
      </c>
      <c r="C23" s="6">
        <v>1.519</v>
      </c>
      <c r="E23">
        <f t="shared" si="0"/>
        <v>2</v>
      </c>
      <c r="F23">
        <f t="shared" si="1"/>
        <v>-0.66</v>
      </c>
      <c r="G23">
        <f t="shared" si="2"/>
        <v>1.519</v>
      </c>
      <c r="J23">
        <v>2</v>
      </c>
      <c r="K23">
        <v>0.66</v>
      </c>
      <c r="L23">
        <v>1.519</v>
      </c>
    </row>
    <row r="24" spans="1:12" ht="12.75">
      <c r="A24">
        <v>32</v>
      </c>
      <c r="B24">
        <v>0.91</v>
      </c>
      <c r="C24" s="6">
        <v>0.338</v>
      </c>
      <c r="E24">
        <f t="shared" si="0"/>
        <v>32</v>
      </c>
      <c r="F24">
        <f t="shared" si="1"/>
        <v>-0.91</v>
      </c>
      <c r="G24">
        <f t="shared" si="2"/>
        <v>0.338</v>
      </c>
      <c r="J24">
        <v>32</v>
      </c>
      <c r="K24">
        <v>0.91</v>
      </c>
      <c r="L24">
        <v>0.338</v>
      </c>
    </row>
    <row r="25" spans="1:12" ht="12.75">
      <c r="A25">
        <v>4</v>
      </c>
      <c r="B25">
        <v>0.42</v>
      </c>
      <c r="C25">
        <v>2.305</v>
      </c>
      <c r="E25">
        <f t="shared" si="0"/>
        <v>4</v>
      </c>
      <c r="F25">
        <f t="shared" si="1"/>
        <v>-0.42</v>
      </c>
      <c r="G25">
        <f t="shared" si="2"/>
        <v>2.305</v>
      </c>
      <c r="J25">
        <v>4</v>
      </c>
      <c r="K25">
        <v>0.42</v>
      </c>
      <c r="L25">
        <v>2.305</v>
      </c>
    </row>
    <row r="26" spans="1:12" ht="12.75">
      <c r="A26">
        <v>6</v>
      </c>
      <c r="B26">
        <v>0.4</v>
      </c>
      <c r="C26">
        <v>2.362</v>
      </c>
      <c r="E26">
        <f t="shared" si="0"/>
        <v>6</v>
      </c>
      <c r="F26">
        <f t="shared" si="1"/>
        <v>-0.4</v>
      </c>
      <c r="G26">
        <f t="shared" si="2"/>
        <v>2.362</v>
      </c>
      <c r="J26">
        <v>6</v>
      </c>
      <c r="K26">
        <v>0.4</v>
      </c>
      <c r="L26">
        <v>2.362</v>
      </c>
    </row>
    <row r="27" spans="1:12" ht="12.75">
      <c r="A27">
        <v>8</v>
      </c>
      <c r="B27">
        <v>0.38</v>
      </c>
      <c r="C27">
        <v>2.634</v>
      </c>
      <c r="E27">
        <f t="shared" si="0"/>
        <v>8</v>
      </c>
      <c r="F27">
        <f t="shared" si="1"/>
        <v>-0.38</v>
      </c>
      <c r="G27">
        <f t="shared" si="2"/>
        <v>2.634</v>
      </c>
      <c r="J27">
        <v>8</v>
      </c>
      <c r="K27">
        <v>0.38</v>
      </c>
      <c r="L27">
        <v>2.634</v>
      </c>
    </row>
    <row r="28" spans="1:12" ht="12.75">
      <c r="A28">
        <v>10</v>
      </c>
      <c r="B28">
        <v>0.37</v>
      </c>
      <c r="C28">
        <v>3.115</v>
      </c>
      <c r="E28">
        <f t="shared" si="0"/>
        <v>10</v>
      </c>
      <c r="F28">
        <f t="shared" si="1"/>
        <v>-0.37</v>
      </c>
      <c r="G28">
        <f t="shared" si="2"/>
        <v>3.115</v>
      </c>
      <c r="J28">
        <v>10</v>
      </c>
      <c r="K28">
        <v>0.37</v>
      </c>
      <c r="L28">
        <v>3.115</v>
      </c>
    </row>
    <row r="29" spans="1:12" ht="12.75">
      <c r="A29">
        <v>12</v>
      </c>
      <c r="B29">
        <v>0.35</v>
      </c>
      <c r="C29">
        <v>3.253</v>
      </c>
      <c r="E29">
        <f t="shared" si="0"/>
        <v>12</v>
      </c>
      <c r="F29">
        <f t="shared" si="1"/>
        <v>-0.35</v>
      </c>
      <c r="G29">
        <f t="shared" si="2"/>
        <v>3.253</v>
      </c>
      <c r="J29">
        <v>12</v>
      </c>
      <c r="K29">
        <v>0.35</v>
      </c>
      <c r="L29">
        <v>3.253</v>
      </c>
    </row>
    <row r="30" spans="1:12" ht="12.75">
      <c r="A30">
        <v>14</v>
      </c>
      <c r="B30">
        <v>0.36</v>
      </c>
      <c r="C30">
        <v>3.103</v>
      </c>
      <c r="E30">
        <f t="shared" si="0"/>
        <v>14</v>
      </c>
      <c r="F30">
        <f t="shared" si="1"/>
        <v>-0.36</v>
      </c>
      <c r="G30">
        <f t="shared" si="2"/>
        <v>3.103</v>
      </c>
      <c r="J30">
        <v>14</v>
      </c>
      <c r="K30">
        <v>0.36</v>
      </c>
      <c r="L30">
        <v>3.103</v>
      </c>
    </row>
    <row r="31" spans="1:12" ht="12.75">
      <c r="A31">
        <v>16</v>
      </c>
      <c r="B31">
        <v>0.36</v>
      </c>
      <c r="C31">
        <v>3.214</v>
      </c>
      <c r="E31">
        <f t="shared" si="0"/>
        <v>16</v>
      </c>
      <c r="F31">
        <f t="shared" si="1"/>
        <v>-0.36</v>
      </c>
      <c r="G31">
        <f t="shared" si="2"/>
        <v>3.214</v>
      </c>
      <c r="J31">
        <v>16</v>
      </c>
      <c r="K31">
        <v>0.36</v>
      </c>
      <c r="L31">
        <v>3.214</v>
      </c>
    </row>
    <row r="32" spans="1:12" ht="12.75">
      <c r="A32">
        <v>18</v>
      </c>
      <c r="B32">
        <v>0.38</v>
      </c>
      <c r="C32">
        <v>3.553</v>
      </c>
      <c r="E32">
        <f t="shared" si="0"/>
        <v>18</v>
      </c>
      <c r="F32">
        <f t="shared" si="1"/>
        <v>-0.38</v>
      </c>
      <c r="G32">
        <f t="shared" si="2"/>
        <v>3.553</v>
      </c>
      <c r="J32">
        <v>18</v>
      </c>
      <c r="K32">
        <v>0.38</v>
      </c>
      <c r="L32">
        <v>3.553</v>
      </c>
    </row>
    <row r="33" spans="1:12" ht="12.75">
      <c r="A33">
        <v>20</v>
      </c>
      <c r="B33">
        <v>0.37</v>
      </c>
      <c r="C33">
        <v>3.622</v>
      </c>
      <c r="E33">
        <f t="shared" si="0"/>
        <v>20</v>
      </c>
      <c r="F33">
        <f t="shared" si="1"/>
        <v>-0.37</v>
      </c>
      <c r="G33">
        <f t="shared" si="2"/>
        <v>3.622</v>
      </c>
      <c r="J33">
        <v>20</v>
      </c>
      <c r="K33">
        <v>0.37</v>
      </c>
      <c r="L33">
        <v>3.622</v>
      </c>
    </row>
    <row r="34" spans="1:12" ht="12.75">
      <c r="A34">
        <v>22</v>
      </c>
      <c r="B34">
        <v>0.41</v>
      </c>
      <c r="C34">
        <v>3.808</v>
      </c>
      <c r="E34">
        <f t="shared" si="0"/>
        <v>22</v>
      </c>
      <c r="F34">
        <f t="shared" si="1"/>
        <v>-0.41</v>
      </c>
      <c r="G34">
        <f t="shared" si="2"/>
        <v>3.808</v>
      </c>
      <c r="J34">
        <v>22</v>
      </c>
      <c r="K34">
        <v>0.41</v>
      </c>
      <c r="L34">
        <v>3.808</v>
      </c>
    </row>
    <row r="35" spans="1:12" ht="12.75">
      <c r="A35">
        <v>23</v>
      </c>
      <c r="B35">
        <v>0.44</v>
      </c>
      <c r="C35">
        <v>3.494</v>
      </c>
      <c r="E35">
        <f t="shared" si="0"/>
        <v>23</v>
      </c>
      <c r="F35">
        <f t="shared" si="1"/>
        <v>-0.44</v>
      </c>
      <c r="G35">
        <f t="shared" si="2"/>
        <v>3.494</v>
      </c>
      <c r="J35">
        <v>23</v>
      </c>
      <c r="K35">
        <v>0.44</v>
      </c>
      <c r="L35">
        <v>3.494</v>
      </c>
    </row>
    <row r="36" spans="1:12" ht="12.75">
      <c r="A36">
        <v>24</v>
      </c>
      <c r="B36">
        <v>0.42</v>
      </c>
      <c r="C36">
        <v>3.536</v>
      </c>
      <c r="E36">
        <f t="shared" si="0"/>
        <v>24</v>
      </c>
      <c r="F36">
        <f t="shared" si="1"/>
        <v>-0.42</v>
      </c>
      <c r="G36">
        <f t="shared" si="2"/>
        <v>3.536</v>
      </c>
      <c r="J36">
        <v>24</v>
      </c>
      <c r="K36">
        <v>0.42</v>
      </c>
      <c r="L36">
        <v>3.536</v>
      </c>
    </row>
    <row r="37" spans="1:12" ht="12.75">
      <c r="A37">
        <v>25</v>
      </c>
      <c r="B37">
        <v>0.42</v>
      </c>
      <c r="C37">
        <v>3.494</v>
      </c>
      <c r="E37">
        <f t="shared" si="0"/>
        <v>25</v>
      </c>
      <c r="F37">
        <f t="shared" si="1"/>
        <v>-0.42</v>
      </c>
      <c r="G37">
        <f t="shared" si="2"/>
        <v>3.494</v>
      </c>
      <c r="J37">
        <v>25</v>
      </c>
      <c r="K37">
        <v>0.42</v>
      </c>
      <c r="L37">
        <v>3.494</v>
      </c>
    </row>
    <row r="38" spans="1:12" ht="12.75">
      <c r="A38">
        <v>26</v>
      </c>
      <c r="B38">
        <v>0.42</v>
      </c>
      <c r="C38">
        <v>3.578</v>
      </c>
      <c r="E38">
        <f t="shared" si="0"/>
        <v>26</v>
      </c>
      <c r="F38">
        <f t="shared" si="1"/>
        <v>-0.42</v>
      </c>
      <c r="G38">
        <f t="shared" si="2"/>
        <v>3.578</v>
      </c>
      <c r="J38">
        <v>26</v>
      </c>
      <c r="K38">
        <v>0.42</v>
      </c>
      <c r="L38">
        <v>3.578</v>
      </c>
    </row>
    <row r="39" spans="1:12" ht="12.75">
      <c r="A39">
        <v>27</v>
      </c>
      <c r="B39">
        <v>0.46</v>
      </c>
      <c r="C39">
        <v>3.293</v>
      </c>
      <c r="E39">
        <f t="shared" si="0"/>
        <v>27</v>
      </c>
      <c r="F39">
        <f t="shared" si="1"/>
        <v>-0.46</v>
      </c>
      <c r="G39">
        <f t="shared" si="2"/>
        <v>3.293</v>
      </c>
      <c r="J39">
        <v>27</v>
      </c>
      <c r="K39">
        <v>0.46</v>
      </c>
      <c r="L39">
        <v>3.293</v>
      </c>
    </row>
    <row r="40" spans="1:12" ht="12.75">
      <c r="A40">
        <v>28</v>
      </c>
      <c r="B40">
        <v>0.46</v>
      </c>
      <c r="C40">
        <v>2.761</v>
      </c>
      <c r="E40">
        <f t="shared" si="0"/>
        <v>28</v>
      </c>
      <c r="F40">
        <f t="shared" si="1"/>
        <v>-0.46</v>
      </c>
      <c r="G40">
        <f t="shared" si="2"/>
        <v>2.761</v>
      </c>
      <c r="J40">
        <v>28</v>
      </c>
      <c r="K40">
        <v>0.46</v>
      </c>
      <c r="L40">
        <v>2.761</v>
      </c>
    </row>
    <row r="41" spans="1:12" ht="12.75">
      <c r="A41">
        <v>30</v>
      </c>
      <c r="B41">
        <v>0.44</v>
      </c>
      <c r="C41">
        <v>1.755</v>
      </c>
      <c r="E41">
        <f t="shared" si="0"/>
        <v>30</v>
      </c>
      <c r="F41">
        <f t="shared" si="1"/>
        <v>-0.44</v>
      </c>
      <c r="G41">
        <f t="shared" si="2"/>
        <v>1.755</v>
      </c>
      <c r="J41">
        <v>30</v>
      </c>
      <c r="K41">
        <v>0.44</v>
      </c>
      <c r="L41">
        <v>1.755</v>
      </c>
    </row>
    <row r="42" spans="1:12" ht="12.75">
      <c r="A42">
        <v>4</v>
      </c>
      <c r="B42">
        <v>1.66</v>
      </c>
      <c r="C42">
        <v>1.712</v>
      </c>
      <c r="E42">
        <f t="shared" si="0"/>
        <v>4</v>
      </c>
      <c r="F42">
        <f t="shared" si="1"/>
        <v>-1.66</v>
      </c>
      <c r="G42">
        <f t="shared" si="2"/>
        <v>1.712</v>
      </c>
      <c r="J42">
        <v>4</v>
      </c>
      <c r="K42">
        <v>1.66</v>
      </c>
      <c r="L42">
        <v>1.712</v>
      </c>
    </row>
    <row r="43" spans="1:12" ht="12.75">
      <c r="A43">
        <v>6</v>
      </c>
      <c r="B43">
        <v>1.62</v>
      </c>
      <c r="C43">
        <v>1.6</v>
      </c>
      <c r="E43">
        <f t="shared" si="0"/>
        <v>6</v>
      </c>
      <c r="F43">
        <f t="shared" si="1"/>
        <v>-1.62</v>
      </c>
      <c r="G43">
        <f t="shared" si="2"/>
        <v>1.6</v>
      </c>
      <c r="J43">
        <v>6</v>
      </c>
      <c r="K43">
        <v>1.62</v>
      </c>
      <c r="L43">
        <v>1.6</v>
      </c>
    </row>
    <row r="44" spans="1:12" ht="12.75">
      <c r="A44">
        <v>8</v>
      </c>
      <c r="B44">
        <v>1.5</v>
      </c>
      <c r="C44">
        <v>1.607</v>
      </c>
      <c r="E44">
        <f t="shared" si="0"/>
        <v>8</v>
      </c>
      <c r="F44">
        <f t="shared" si="1"/>
        <v>-1.5</v>
      </c>
      <c r="G44">
        <f t="shared" si="2"/>
        <v>1.607</v>
      </c>
      <c r="J44">
        <v>8</v>
      </c>
      <c r="K44">
        <v>1.5</v>
      </c>
      <c r="L44">
        <v>1.607</v>
      </c>
    </row>
    <row r="45" spans="1:12" ht="12.75">
      <c r="A45">
        <v>10</v>
      </c>
      <c r="B45">
        <v>1.47</v>
      </c>
      <c r="C45">
        <v>1.976</v>
      </c>
      <c r="E45">
        <f t="shared" si="0"/>
        <v>10</v>
      </c>
      <c r="F45">
        <f t="shared" si="1"/>
        <v>-1.47</v>
      </c>
      <c r="G45">
        <f t="shared" si="2"/>
        <v>1.976</v>
      </c>
      <c r="J45">
        <v>10</v>
      </c>
      <c r="K45">
        <v>1.47</v>
      </c>
      <c r="L45">
        <v>1.976</v>
      </c>
    </row>
    <row r="46" spans="1:12" ht="12.75">
      <c r="A46">
        <v>12</v>
      </c>
      <c r="B46">
        <v>1.41</v>
      </c>
      <c r="C46">
        <v>1.906</v>
      </c>
      <c r="E46">
        <f t="shared" si="0"/>
        <v>12</v>
      </c>
      <c r="F46">
        <f t="shared" si="1"/>
        <v>-1.41</v>
      </c>
      <c r="G46">
        <f t="shared" si="2"/>
        <v>1.906</v>
      </c>
      <c r="J46">
        <v>12</v>
      </c>
      <c r="K46">
        <v>1.41</v>
      </c>
      <c r="L46">
        <v>1.906</v>
      </c>
    </row>
    <row r="47" spans="1:12" ht="12.75">
      <c r="A47">
        <v>14</v>
      </c>
      <c r="B47">
        <v>1.46</v>
      </c>
      <c r="C47">
        <v>1.952</v>
      </c>
      <c r="E47">
        <f t="shared" si="0"/>
        <v>14</v>
      </c>
      <c r="F47">
        <f t="shared" si="1"/>
        <v>-1.46</v>
      </c>
      <c r="G47">
        <f t="shared" si="2"/>
        <v>1.952</v>
      </c>
      <c r="J47">
        <v>14</v>
      </c>
      <c r="K47">
        <v>1.46</v>
      </c>
      <c r="L47">
        <v>1.952</v>
      </c>
    </row>
    <row r="48" spans="1:12" ht="12.75">
      <c r="A48">
        <v>16</v>
      </c>
      <c r="B48">
        <v>1.46</v>
      </c>
      <c r="C48">
        <v>2.224</v>
      </c>
      <c r="E48">
        <f t="shared" si="0"/>
        <v>16</v>
      </c>
      <c r="F48">
        <f t="shared" si="1"/>
        <v>-1.46</v>
      </c>
      <c r="G48">
        <f t="shared" si="2"/>
        <v>2.224</v>
      </c>
      <c r="J48">
        <v>16</v>
      </c>
      <c r="K48">
        <v>1.46</v>
      </c>
      <c r="L48">
        <v>2.224</v>
      </c>
    </row>
    <row r="49" spans="1:12" ht="12.75">
      <c r="A49">
        <v>18</v>
      </c>
      <c r="B49">
        <v>1.52</v>
      </c>
      <c r="C49">
        <v>2.512</v>
      </c>
      <c r="E49">
        <f>A49</f>
        <v>18</v>
      </c>
      <c r="F49">
        <f>-1*B49</f>
        <v>-1.52</v>
      </c>
      <c r="G49">
        <f>C49</f>
        <v>2.512</v>
      </c>
      <c r="J49">
        <v>18</v>
      </c>
      <c r="K49">
        <v>1.52</v>
      </c>
      <c r="L49">
        <v>2.512</v>
      </c>
    </row>
    <row r="50" spans="1:12" ht="12.75">
      <c r="A50">
        <v>20</v>
      </c>
      <c r="B50">
        <v>1.47</v>
      </c>
      <c r="C50">
        <v>2.362</v>
      </c>
      <c r="E50">
        <f aca="true" t="shared" si="3" ref="E50:E58">A50</f>
        <v>20</v>
      </c>
      <c r="F50">
        <f aca="true" t="shared" si="4" ref="F50:F58">-1*B50</f>
        <v>-1.47</v>
      </c>
      <c r="G50">
        <f aca="true" t="shared" si="5" ref="G50:G58">C50</f>
        <v>2.362</v>
      </c>
      <c r="J50">
        <v>20</v>
      </c>
      <c r="K50">
        <v>1.47</v>
      </c>
      <c r="L50">
        <v>2.362</v>
      </c>
    </row>
    <row r="51" spans="1:12" ht="12.75">
      <c r="A51">
        <v>22</v>
      </c>
      <c r="B51">
        <v>1.63</v>
      </c>
      <c r="C51">
        <v>2.7</v>
      </c>
      <c r="E51">
        <f t="shared" si="3"/>
        <v>22</v>
      </c>
      <c r="F51">
        <f t="shared" si="4"/>
        <v>-1.63</v>
      </c>
      <c r="G51">
        <f t="shared" si="5"/>
        <v>2.7</v>
      </c>
      <c r="J51">
        <v>22</v>
      </c>
      <c r="K51">
        <v>1.63</v>
      </c>
      <c r="L51">
        <v>2.7</v>
      </c>
    </row>
    <row r="52" spans="1:12" ht="12.75">
      <c r="A52">
        <v>23</v>
      </c>
      <c r="B52">
        <v>1.74</v>
      </c>
      <c r="C52">
        <v>2.427</v>
      </c>
      <c r="E52">
        <f t="shared" si="3"/>
        <v>23</v>
      </c>
      <c r="F52">
        <f t="shared" si="4"/>
        <v>-1.74</v>
      </c>
      <c r="G52">
        <f t="shared" si="5"/>
        <v>2.427</v>
      </c>
      <c r="J52">
        <v>23</v>
      </c>
      <c r="K52">
        <v>1.74</v>
      </c>
      <c r="L52">
        <v>2.427</v>
      </c>
    </row>
    <row r="53" spans="1:12" ht="12.75">
      <c r="A53">
        <v>24</v>
      </c>
      <c r="B53">
        <v>1.66</v>
      </c>
      <c r="C53">
        <v>2.634</v>
      </c>
      <c r="E53">
        <f t="shared" si="3"/>
        <v>24</v>
      </c>
      <c r="F53">
        <f t="shared" si="4"/>
        <v>-1.66</v>
      </c>
      <c r="G53">
        <f t="shared" si="5"/>
        <v>2.634</v>
      </c>
      <c r="J53">
        <v>24</v>
      </c>
      <c r="K53">
        <v>1.66</v>
      </c>
      <c r="L53">
        <v>2.634</v>
      </c>
    </row>
    <row r="54" spans="1:12" ht="12.75">
      <c r="A54">
        <v>25</v>
      </c>
      <c r="B54">
        <v>1.66</v>
      </c>
      <c r="C54">
        <v>2.667</v>
      </c>
      <c r="E54">
        <f t="shared" si="3"/>
        <v>25</v>
      </c>
      <c r="F54">
        <f t="shared" si="4"/>
        <v>-1.66</v>
      </c>
      <c r="G54">
        <f t="shared" si="5"/>
        <v>2.667</v>
      </c>
      <c r="J54">
        <v>25</v>
      </c>
      <c r="K54">
        <v>1.66</v>
      </c>
      <c r="L54">
        <v>2.667</v>
      </c>
    </row>
    <row r="55" spans="1:12" ht="12.75">
      <c r="A55">
        <v>26</v>
      </c>
      <c r="B55">
        <v>1.66</v>
      </c>
      <c r="C55">
        <v>2.634</v>
      </c>
      <c r="E55">
        <f t="shared" si="3"/>
        <v>26</v>
      </c>
      <c r="F55">
        <f t="shared" si="4"/>
        <v>-1.66</v>
      </c>
      <c r="G55">
        <f t="shared" si="5"/>
        <v>2.634</v>
      </c>
      <c r="J55">
        <v>26</v>
      </c>
      <c r="K55">
        <v>1.66</v>
      </c>
      <c r="L55">
        <v>2.634</v>
      </c>
    </row>
    <row r="56" spans="1:12" ht="12.75">
      <c r="A56">
        <v>27</v>
      </c>
      <c r="B56">
        <v>1.84</v>
      </c>
      <c r="C56">
        <v>2.7</v>
      </c>
      <c r="E56">
        <f t="shared" si="3"/>
        <v>27</v>
      </c>
      <c r="F56">
        <f t="shared" si="4"/>
        <v>-1.84</v>
      </c>
      <c r="G56">
        <f t="shared" si="5"/>
        <v>2.7</v>
      </c>
      <c r="J56">
        <v>27</v>
      </c>
      <c r="K56">
        <v>1.84</v>
      </c>
      <c r="L56">
        <v>2.7</v>
      </c>
    </row>
    <row r="57" spans="1:12" ht="12.75">
      <c r="A57">
        <v>28</v>
      </c>
      <c r="B57">
        <v>1.86</v>
      </c>
      <c r="C57">
        <v>2.571</v>
      </c>
      <c r="E57">
        <f t="shared" si="3"/>
        <v>28</v>
      </c>
      <c r="F57">
        <f t="shared" si="4"/>
        <v>-1.86</v>
      </c>
      <c r="G57">
        <f t="shared" si="5"/>
        <v>2.571</v>
      </c>
      <c r="J57">
        <v>28</v>
      </c>
      <c r="K57">
        <v>1.86</v>
      </c>
      <c r="L57">
        <v>2.571</v>
      </c>
    </row>
    <row r="58" spans="1:12" ht="12.75">
      <c r="A58">
        <v>30</v>
      </c>
      <c r="B58">
        <v>1.74</v>
      </c>
      <c r="C58">
        <v>1.646</v>
      </c>
      <c r="E58">
        <f t="shared" si="3"/>
        <v>30</v>
      </c>
      <c r="F58">
        <f t="shared" si="4"/>
        <v>-1.74</v>
      </c>
      <c r="G58">
        <f t="shared" si="5"/>
        <v>1.646</v>
      </c>
      <c r="J58">
        <v>30</v>
      </c>
      <c r="K58">
        <v>1.74</v>
      </c>
      <c r="L58">
        <v>1.646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C58"/>
  <sheetViews>
    <sheetView workbookViewId="0" topLeftCell="A1">
      <selection activeCell="A59" sqref="A59:C82"/>
    </sheetView>
  </sheetViews>
  <sheetFormatPr defaultColWidth="9.140625" defaultRowHeight="12.75"/>
  <sheetData>
    <row r="1" spans="1:3" ht="12.75">
      <c r="A1" t="s">
        <v>7</v>
      </c>
      <c r="B1" t="s">
        <v>5</v>
      </c>
      <c r="C1" t="s">
        <v>6</v>
      </c>
    </row>
    <row r="2" spans="1:3" ht="12.75">
      <c r="A2">
        <v>0</v>
      </c>
      <c r="B2">
        <v>0</v>
      </c>
      <c r="C2">
        <v>0</v>
      </c>
    </row>
    <row r="3" spans="1:3" ht="12.75">
      <c r="A3">
        <v>2</v>
      </c>
      <c r="B3">
        <v>-1.1</v>
      </c>
      <c r="C3">
        <v>0</v>
      </c>
    </row>
    <row r="4" spans="1:3" ht="12.75">
      <c r="A4">
        <v>4</v>
      </c>
      <c r="B4">
        <v>-2.08</v>
      </c>
      <c r="C4">
        <v>0</v>
      </c>
    </row>
    <row r="5" spans="1:3" ht="12.75">
      <c r="A5">
        <v>6</v>
      </c>
      <c r="B5">
        <v>-2.02</v>
      </c>
      <c r="C5">
        <v>0</v>
      </c>
    </row>
    <row r="6" spans="1:3" ht="12.75">
      <c r="A6">
        <v>8</v>
      </c>
      <c r="B6">
        <v>-1.88</v>
      </c>
      <c r="C6">
        <v>0</v>
      </c>
    </row>
    <row r="7" spans="1:3" ht="12.75">
      <c r="A7">
        <v>10</v>
      </c>
      <c r="B7">
        <v>-1.84</v>
      </c>
      <c r="C7">
        <v>0</v>
      </c>
    </row>
    <row r="8" spans="1:3" ht="12.75">
      <c r="A8">
        <v>12</v>
      </c>
      <c r="B8">
        <v>-1.76</v>
      </c>
      <c r="C8">
        <v>0</v>
      </c>
    </row>
    <row r="9" spans="1:3" ht="12.75">
      <c r="A9">
        <v>14</v>
      </c>
      <c r="B9">
        <v>-1.82</v>
      </c>
      <c r="C9">
        <v>0</v>
      </c>
    </row>
    <row r="10" spans="1:3" ht="12.75">
      <c r="A10">
        <v>16</v>
      </c>
      <c r="B10">
        <v>-1.82</v>
      </c>
      <c r="C10">
        <v>0</v>
      </c>
    </row>
    <row r="11" spans="1:3" ht="12.75">
      <c r="A11">
        <v>18</v>
      </c>
      <c r="B11">
        <v>-1.9</v>
      </c>
      <c r="C11">
        <v>0</v>
      </c>
    </row>
    <row r="12" spans="1:3" ht="12.75">
      <c r="A12">
        <v>20</v>
      </c>
      <c r="B12">
        <v>-1.84</v>
      </c>
      <c r="C12">
        <v>0</v>
      </c>
    </row>
    <row r="13" spans="1:3" ht="12.75">
      <c r="A13">
        <v>22</v>
      </c>
      <c r="B13">
        <v>-2.04</v>
      </c>
      <c r="C13">
        <v>0</v>
      </c>
    </row>
    <row r="14" spans="1:3" ht="12.75">
      <c r="A14">
        <v>23</v>
      </c>
      <c r="B14">
        <v>-2.18</v>
      </c>
      <c r="C14">
        <v>0</v>
      </c>
    </row>
    <row r="15" spans="1:3" ht="12.75">
      <c r="A15">
        <v>24</v>
      </c>
      <c r="B15">
        <v>-2.08</v>
      </c>
      <c r="C15">
        <v>0</v>
      </c>
    </row>
    <row r="16" spans="1:3" ht="12.75">
      <c r="A16">
        <v>25</v>
      </c>
      <c r="B16">
        <v>-2.08</v>
      </c>
      <c r="C16">
        <v>0</v>
      </c>
    </row>
    <row r="17" spans="1:3" ht="12.75">
      <c r="A17">
        <v>26</v>
      </c>
      <c r="B17">
        <v>-2.08</v>
      </c>
      <c r="C17">
        <v>0</v>
      </c>
    </row>
    <row r="18" spans="1:3" ht="12.75">
      <c r="A18">
        <v>27</v>
      </c>
      <c r="B18">
        <v>-2.3</v>
      </c>
      <c r="C18">
        <v>0</v>
      </c>
    </row>
    <row r="19" spans="1:3" ht="12.75">
      <c r="A19">
        <v>28</v>
      </c>
      <c r="B19">
        <v>-2.32</v>
      </c>
      <c r="C19">
        <v>0</v>
      </c>
    </row>
    <row r="20" spans="1:3" ht="12.75">
      <c r="A20">
        <v>30</v>
      </c>
      <c r="B20">
        <v>-2.18</v>
      </c>
      <c r="C20">
        <v>0</v>
      </c>
    </row>
    <row r="21" spans="1:3" ht="12.75">
      <c r="A21">
        <v>32</v>
      </c>
      <c r="B21">
        <v>-1.52</v>
      </c>
      <c r="C21">
        <v>0</v>
      </c>
    </row>
    <row r="22" spans="1:3" ht="12.75">
      <c r="A22">
        <v>34</v>
      </c>
      <c r="B22">
        <v>0</v>
      </c>
      <c r="C22">
        <v>0</v>
      </c>
    </row>
    <row r="23" spans="1:3" ht="12.75">
      <c r="A23">
        <v>2</v>
      </c>
      <c r="B23">
        <v>-0.66</v>
      </c>
      <c r="C23">
        <v>1.519</v>
      </c>
    </row>
    <row r="24" spans="1:3" ht="12.75">
      <c r="A24">
        <v>32</v>
      </c>
      <c r="B24">
        <v>-0.91</v>
      </c>
      <c r="C24">
        <v>0.338</v>
      </c>
    </row>
    <row r="25" spans="1:3" ht="12.75">
      <c r="A25">
        <v>4</v>
      </c>
      <c r="B25">
        <v>-0.42</v>
      </c>
      <c r="C25">
        <v>2.305</v>
      </c>
    </row>
    <row r="26" spans="1:3" ht="12.75">
      <c r="A26">
        <v>6</v>
      </c>
      <c r="B26">
        <v>-0.4</v>
      </c>
      <c r="C26">
        <v>2.362</v>
      </c>
    </row>
    <row r="27" spans="1:3" ht="12.75">
      <c r="A27">
        <v>8</v>
      </c>
      <c r="B27">
        <v>-0.38</v>
      </c>
      <c r="C27">
        <v>2.634</v>
      </c>
    </row>
    <row r="28" spans="1:3" ht="12.75">
      <c r="A28">
        <v>10</v>
      </c>
      <c r="B28">
        <v>-0.37</v>
      </c>
      <c r="C28">
        <v>3.115</v>
      </c>
    </row>
    <row r="29" spans="1:3" ht="12.75">
      <c r="A29">
        <v>12</v>
      </c>
      <c r="B29">
        <v>-0.35</v>
      </c>
      <c r="C29">
        <v>3.253</v>
      </c>
    </row>
    <row r="30" spans="1:3" ht="12.75">
      <c r="A30">
        <v>14</v>
      </c>
      <c r="B30">
        <v>-0.36</v>
      </c>
      <c r="C30">
        <v>3.103</v>
      </c>
    </row>
    <row r="31" spans="1:3" ht="12.75">
      <c r="A31">
        <v>16</v>
      </c>
      <c r="B31">
        <v>-0.36</v>
      </c>
      <c r="C31">
        <v>3.214</v>
      </c>
    </row>
    <row r="32" spans="1:3" ht="12.75">
      <c r="A32">
        <v>18</v>
      </c>
      <c r="B32">
        <v>-0.38</v>
      </c>
      <c r="C32">
        <v>3.553</v>
      </c>
    </row>
    <row r="33" spans="1:3" ht="12.75">
      <c r="A33">
        <v>20</v>
      </c>
      <c r="B33">
        <v>-0.37</v>
      </c>
      <c r="C33">
        <v>3.622</v>
      </c>
    </row>
    <row r="34" spans="1:3" ht="12.75">
      <c r="A34">
        <v>22</v>
      </c>
      <c r="B34">
        <v>-0.41</v>
      </c>
      <c r="C34">
        <v>3.808</v>
      </c>
    </row>
    <row r="35" spans="1:3" ht="12.75">
      <c r="A35">
        <v>23</v>
      </c>
      <c r="B35">
        <v>-0.44</v>
      </c>
      <c r="C35">
        <v>3.494</v>
      </c>
    </row>
    <row r="36" spans="1:3" ht="12.75">
      <c r="A36">
        <v>24</v>
      </c>
      <c r="B36">
        <v>-0.42</v>
      </c>
      <c r="C36">
        <v>3.536</v>
      </c>
    </row>
    <row r="37" spans="1:3" ht="12.75">
      <c r="A37">
        <v>25</v>
      </c>
      <c r="B37">
        <v>-0.42</v>
      </c>
      <c r="C37">
        <v>3.494</v>
      </c>
    </row>
    <row r="38" spans="1:3" ht="12.75">
      <c r="A38">
        <v>26</v>
      </c>
      <c r="B38">
        <v>-0.42</v>
      </c>
      <c r="C38">
        <v>3.578</v>
      </c>
    </row>
    <row r="39" spans="1:3" ht="12.75">
      <c r="A39">
        <v>27</v>
      </c>
      <c r="B39">
        <v>-0.46</v>
      </c>
      <c r="C39">
        <v>3.293</v>
      </c>
    </row>
    <row r="40" spans="1:3" ht="12.75">
      <c r="A40">
        <v>28</v>
      </c>
      <c r="B40">
        <v>-0.46</v>
      </c>
      <c r="C40">
        <v>2.761</v>
      </c>
    </row>
    <row r="41" spans="1:3" ht="12.75">
      <c r="A41">
        <v>30</v>
      </c>
      <c r="B41">
        <v>-0.44</v>
      </c>
      <c r="C41">
        <v>1.755</v>
      </c>
    </row>
    <row r="42" spans="1:3" ht="12.75">
      <c r="A42">
        <v>4</v>
      </c>
      <c r="B42">
        <v>-1.66</v>
      </c>
      <c r="C42">
        <v>1.712</v>
      </c>
    </row>
    <row r="43" spans="1:3" ht="12.75">
      <c r="A43">
        <v>6</v>
      </c>
      <c r="B43">
        <v>-1.62</v>
      </c>
      <c r="C43">
        <v>1.6</v>
      </c>
    </row>
    <row r="44" spans="1:3" ht="12.75">
      <c r="A44">
        <v>8</v>
      </c>
      <c r="B44">
        <v>-1.5</v>
      </c>
      <c r="C44">
        <v>1.607</v>
      </c>
    </row>
    <row r="45" spans="1:3" ht="12.75">
      <c r="A45">
        <v>10</v>
      </c>
      <c r="B45">
        <v>-1.47</v>
      </c>
      <c r="C45">
        <v>1.976</v>
      </c>
    </row>
    <row r="46" spans="1:3" ht="12.75">
      <c r="A46">
        <v>12</v>
      </c>
      <c r="B46">
        <v>-1.41</v>
      </c>
      <c r="C46">
        <v>1.906</v>
      </c>
    </row>
    <row r="47" spans="1:3" ht="12.75">
      <c r="A47">
        <v>14</v>
      </c>
      <c r="B47">
        <v>-1.46</v>
      </c>
      <c r="C47">
        <v>1.952</v>
      </c>
    </row>
    <row r="48" spans="1:3" ht="12.75">
      <c r="A48">
        <v>16</v>
      </c>
      <c r="B48">
        <v>-1.46</v>
      </c>
      <c r="C48">
        <v>2.224</v>
      </c>
    </row>
    <row r="49" spans="1:3" ht="12.75">
      <c r="A49">
        <v>18</v>
      </c>
      <c r="B49">
        <v>-1.52</v>
      </c>
      <c r="C49">
        <v>2.512</v>
      </c>
    </row>
    <row r="50" spans="1:3" ht="12.75">
      <c r="A50">
        <v>20</v>
      </c>
      <c r="B50">
        <v>-1.47</v>
      </c>
      <c r="C50">
        <v>2.362</v>
      </c>
    </row>
    <row r="51" spans="1:3" ht="12.75">
      <c r="A51">
        <v>22</v>
      </c>
      <c r="B51">
        <v>-1.63</v>
      </c>
      <c r="C51">
        <v>2.7</v>
      </c>
    </row>
    <row r="52" spans="1:3" ht="12.75">
      <c r="A52">
        <v>23</v>
      </c>
      <c r="B52">
        <v>-1.74</v>
      </c>
      <c r="C52">
        <v>2.427</v>
      </c>
    </row>
    <row r="53" spans="1:3" ht="12.75">
      <c r="A53">
        <v>24</v>
      </c>
      <c r="B53">
        <v>-1.66</v>
      </c>
      <c r="C53">
        <v>2.634</v>
      </c>
    </row>
    <row r="54" spans="1:3" ht="12.75">
      <c r="A54">
        <v>25</v>
      </c>
      <c r="B54">
        <v>-1.66</v>
      </c>
      <c r="C54">
        <v>2.667</v>
      </c>
    </row>
    <row r="55" spans="1:3" ht="12.75">
      <c r="A55">
        <v>26</v>
      </c>
      <c r="B55">
        <v>-1.66</v>
      </c>
      <c r="C55">
        <v>2.634</v>
      </c>
    </row>
    <row r="56" spans="1:3" ht="12.75">
      <c r="A56">
        <v>27</v>
      </c>
      <c r="B56">
        <v>-1.84</v>
      </c>
      <c r="C56">
        <v>2.7</v>
      </c>
    </row>
    <row r="57" spans="1:3" ht="12.75">
      <c r="A57">
        <v>28</v>
      </c>
      <c r="B57">
        <v>-1.86</v>
      </c>
      <c r="C57">
        <v>2.571</v>
      </c>
    </row>
    <row r="58" spans="1:3" ht="12.75">
      <c r="A58">
        <v>30</v>
      </c>
      <c r="B58">
        <v>-1.74</v>
      </c>
      <c r="C58">
        <v>1.646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Alberta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 Williamson</dc:creator>
  <cp:keywords/>
  <dc:description/>
  <cp:lastModifiedBy>Des Williamson</cp:lastModifiedBy>
  <cp:lastPrinted>2006-06-22T22:35:25Z</cp:lastPrinted>
  <dcterms:created xsi:type="dcterms:W3CDTF">2006-06-22T20:57:00Z</dcterms:created>
  <dcterms:modified xsi:type="dcterms:W3CDTF">2006-07-07T17:12:53Z</dcterms:modified>
  <cp:category/>
  <cp:version/>
  <cp:contentType/>
  <cp:contentStatus/>
</cp:coreProperties>
</file>